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96" windowWidth="19992" windowHeight="10488" activeTab="0"/>
  </bookViews>
  <sheets>
    <sheet name="Teilprojekt 1" sheetId="1" r:id="rId1"/>
    <sheet name="Teilprojekt 2" sheetId="2" r:id="rId2"/>
    <sheet name="Teilprojekt 3" sheetId="3" r:id="rId3"/>
  </sheets>
  <definedNames>
    <definedName name="_xlnm.Print_Area" localSheetId="0">'Teilprojekt 1'!$C:$S</definedName>
    <definedName name="_xlnm.Print_Area" localSheetId="1">'Teilprojekt 2'!$C:$S</definedName>
    <definedName name="_xlnm.Print_Area" localSheetId="2">'Teilprojekt 3'!$C:$S</definedName>
    <definedName name="_xlnm.Print_Titles" localSheetId="0">'Teilprojekt 1'!$21:$21</definedName>
    <definedName name="_xlnm.Print_Titles" localSheetId="1">'Teilprojekt 2'!$21:$21</definedName>
    <definedName name="_xlnm.Print_Titles" localSheetId="2">'Teilprojekt 3'!$21:$21</definedName>
    <definedName name="InvMat_ApplicantIDCell" localSheetId="0">'Teilprojekt 1'!#REF!</definedName>
    <definedName name="InvMat_ApplicantIDCell" localSheetId="1">'Teilprojekt 2'!#REF!</definedName>
    <definedName name="InvMat_ApplicantIDCell" localSheetId="2">'Teilprojekt 3'!#REF!</definedName>
    <definedName name="InvMat_ApplicantIDCell">#REF!</definedName>
    <definedName name="InvMat_ApplicantNameCell" localSheetId="0">'Teilprojekt 1'!$E$7</definedName>
    <definedName name="InvMat_ApplicantNameCell" localSheetId="1">'Teilprojekt 2'!$E$7</definedName>
    <definedName name="InvMat_ApplicantNameCell" localSheetId="2">'Teilprojekt 3'!$E$7</definedName>
    <definedName name="InvMat_ApplicantNameCell">#REF!</definedName>
    <definedName name="InvMat_ApplicationIDCell" localSheetId="0">'Teilprojekt 1'!$E$9</definedName>
    <definedName name="InvMat_ApplicationIDCell" localSheetId="1">'Teilprojekt 2'!$E$9</definedName>
    <definedName name="InvMat_ApplicationIDCell" localSheetId="2">'Teilprojekt 3'!$E$9</definedName>
    <definedName name="InvMat_ApplicationIDCell">#REF!</definedName>
    <definedName name="InvMat_DefaultActiveCell" localSheetId="0">'Teilprojekt 1'!#REF!</definedName>
    <definedName name="InvMat_DefaultActiveCell" localSheetId="1">'Teilprojekt 2'!#REF!</definedName>
    <definedName name="InvMat_DefaultActiveCell" localSheetId="2">'Teilprojekt 3'!#REF!</definedName>
    <definedName name="InvMat_DefaultActiveCell">#REF!</definedName>
    <definedName name="InvMat_PrintFilterColumn" localSheetId="0">'Teilprojekt 1'!$A:$A</definedName>
    <definedName name="InvMat_PrintFilterColumn" localSheetId="1">'Teilprojekt 2'!$A:$A</definedName>
    <definedName name="InvMat_PrintFilterColumn" localSheetId="2">'Teilprojekt 3'!$A:$A</definedName>
    <definedName name="InvMat_PrintFilterColumn">#REF!</definedName>
    <definedName name="InvMat_PrintFilterRow" localSheetId="0">'Teilprojekt 1'!$19:$19</definedName>
    <definedName name="InvMat_PrintFilterRow" localSheetId="1">'Teilprojekt 2'!$19:$19</definedName>
    <definedName name="InvMat_PrintFilterRow" localSheetId="2">'Teilprojekt 3'!$19:$19</definedName>
    <definedName name="InvMat_PrintFilterRow">#REF!</definedName>
    <definedName name="InvMat_ReceiptRangeHeadRow" localSheetId="0">'Teilprojekt 1'!$22:$22</definedName>
    <definedName name="InvMat_ReceiptRangeHeadRow" localSheetId="1">'Teilprojekt 2'!$22:$22</definedName>
    <definedName name="InvMat_ReceiptRangeHeadRow" localSheetId="2">'Teilprojekt 3'!$22:$22</definedName>
    <definedName name="InvMat_ReceiptRangeHeadRow">#REF!</definedName>
    <definedName name="InvMat_ReceiptRangeTailRow" localSheetId="0">'Teilprojekt 1'!$34:$34</definedName>
    <definedName name="InvMat_ReceiptRangeTailRow" localSheetId="1">'Teilprojekt 2'!$34:$34</definedName>
    <definedName name="InvMat_ReceiptRangeTailRow" localSheetId="2">'Teilprojekt 3'!$34:$34</definedName>
    <definedName name="InvMat_ReceiptRangeTailRow">#REF!</definedName>
    <definedName name="InvMat_ReceiptTemplateRow" localSheetId="0">'Teilprojekt 1'!$33:$33</definedName>
    <definedName name="InvMat_ReceiptTemplateRow" localSheetId="1">'Teilprojekt 2'!$33:$33</definedName>
    <definedName name="InvMat_ReceiptTemplateRow" localSheetId="2">'Teilprojekt 3'!$33:$33</definedName>
    <definedName name="InvMat_ReceiptTemplateRow">#REF!</definedName>
    <definedName name="InvMat_SupportPeriodEndCell" localSheetId="0">'Teilprojekt 1'!$G$14</definedName>
    <definedName name="InvMat_SupportPeriodEndCell" localSheetId="1">'Teilprojekt 2'!$G$14</definedName>
    <definedName name="InvMat_SupportPeriodEndCell" localSheetId="2">'Teilprojekt 3'!#REF!</definedName>
    <definedName name="InvMat_SupportPeriodEndCell">#REF!</definedName>
    <definedName name="InvMat_SupportPeriodStartCell" localSheetId="0">'Teilprojekt 1'!$F$14</definedName>
    <definedName name="InvMat_SupportPeriodStartCell" localSheetId="1">'Teilprojekt 2'!$F$14</definedName>
    <definedName name="InvMat_SupportPeriodStartCell" localSheetId="2">'Teilprojekt 3'!#REF!</definedName>
    <definedName name="InvMat_SupportPeriodStartCell">#REF!</definedName>
    <definedName name="InvMat_TaxDeductCell" localSheetId="0">'Teilprojekt 1'!$F$11</definedName>
    <definedName name="InvMat_TaxDeductCell" localSheetId="1">'Teilprojekt 2'!$F$11</definedName>
    <definedName name="InvMat_TaxDeductCell" localSheetId="2">'Teilprojekt 3'!$F$11</definedName>
    <definedName name="InvMat_TaxDeductCell">#REF!</definedName>
    <definedName name="InvMat_TitleInvestMaterialRow" localSheetId="0">'Teilprojekt 1'!$3:$3</definedName>
    <definedName name="InvMat_TitleInvestMaterialRow" localSheetId="1">'Teilprojekt 2'!$3:$3</definedName>
    <definedName name="InvMat_TitleInvestMaterialRow" localSheetId="2">'Teilprojekt 3'!$3:$3</definedName>
    <definedName name="InvMat_TitleInvestMaterialRow">#REF!</definedName>
    <definedName name="InvMat_TitleInvestRow" localSheetId="0">'Teilprojekt 1'!$1:$1</definedName>
    <definedName name="InvMat_TitleInvestRow" localSheetId="1">'Teilprojekt 2'!$1:$1</definedName>
    <definedName name="InvMat_TitleInvestRow" localSheetId="2">'Teilprojekt 3'!$1:$1</definedName>
    <definedName name="InvMat_TitleInvestRow">#REF!</definedName>
    <definedName name="InvMat_TitleMaterialRow" localSheetId="0">'Teilprojekt 1'!$2:$2</definedName>
    <definedName name="InvMat_TitleMaterialRow" localSheetId="1">'Teilprojekt 2'!$2:$2</definedName>
    <definedName name="InvMat_TitleMaterialRow" localSheetId="2">'Teilprojekt 3'!$2:$2</definedName>
    <definedName name="InvMat_TitleMaterialRow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<sst xmlns="http://schemas.openxmlformats.org/spreadsheetml/2006/main" count="423" uniqueCount="72">
  <si>
    <t>:</t>
  </si>
  <si>
    <t>Investkosten</t>
  </si>
  <si>
    <t>Sachkosten</t>
  </si>
  <si>
    <t>Zahlungsantrag - Belegaufstellung für Sachkosten</t>
  </si>
  <si>
    <t>Invest- &amp; Sachkosten</t>
  </si>
  <si>
    <t>Zahlungsantrag - Belegaufstellung für Investitions- und Sachkosten</t>
  </si>
  <si>
    <t>UBVbv</t>
  </si>
  <si>
    <t xml:space="preserve">Betriebs-/Klientennummer: </t>
  </si>
  <si>
    <t xml:space="preserve">Förderungswerber: </t>
  </si>
  <si>
    <t xml:space="preserve">Antragsnummer: </t>
  </si>
  <si>
    <t xml:space="preserve">Vorsteuerabzugsberechtigung: </t>
  </si>
  <si>
    <t>Ja</t>
  </si>
  <si>
    <t>Beginn</t>
  </si>
  <si>
    <t>Ende</t>
  </si>
  <si>
    <t>Buttons zur internen Verwendung der Bewilligenden Stelle</t>
  </si>
  <si>
    <t>-</t>
  </si>
  <si>
    <t>UBV</t>
  </si>
  <si>
    <t>BV</t>
  </si>
  <si>
    <t>BVbv</t>
  </si>
  <si>
    <t>V</t>
  </si>
  <si>
    <t>Vv</t>
  </si>
  <si>
    <t>Belege</t>
  </si>
  <si>
    <t>vom TPD auszufüllen</t>
  </si>
  <si>
    <t>von der Bewilligenden Stelle auszufüllen (im Rahmen einer VOK)</t>
  </si>
  <si>
    <t>Belegdatum</t>
  </si>
  <si>
    <t>Firma bzw. Name</t>
  </si>
  <si>
    <t>Datum Saldierung
(Zahlungs-
datum)</t>
  </si>
  <si>
    <t>davon nicht anrechenbare Kosten</t>
  </si>
  <si>
    <t>Abzüge 
in %</t>
  </si>
  <si>
    <t>anrechenbare Kosten nach VWK</t>
  </si>
  <si>
    <t>Anmerkung zur VWK</t>
  </si>
  <si>
    <t>Anmerkungen des TPD</t>
  </si>
  <si>
    <t>nicht anrechenbare zu vermindernde Kosten durch VOK</t>
  </si>
  <si>
    <t>verminderte Kosten nach VOK</t>
  </si>
  <si>
    <t>nicht anrechenbare zu sanktionierende Kosten durch VOK</t>
  </si>
  <si>
    <t>anrechenbare Kosten nach VOK</t>
  </si>
  <si>
    <t>Anmerkung zur VOK</t>
  </si>
  <si>
    <t>Head</t>
  </si>
  <si>
    <t>-- Do not Erase --</t>
  </si>
  <si>
    <t>Receipt</t>
  </si>
  <si>
    <t>Tail</t>
  </si>
  <si>
    <t>Gesamtsumme:</t>
  </si>
  <si>
    <t>U</t>
  </si>
  <si>
    <t>Ort, Datum</t>
  </si>
  <si>
    <r>
      <t xml:space="preserve">Belegbetrag
</t>
    </r>
    <r>
      <rPr>
        <b/>
        <sz val="10"/>
        <color indexed="8"/>
        <rFont val="Arial"/>
        <family val="2"/>
      </rPr>
      <t>netto</t>
    </r>
  </si>
  <si>
    <t>lfd.
Nr.</t>
  </si>
  <si>
    <t>Bezeichnung
(Ware, Leistung)</t>
  </si>
  <si>
    <t>von der Bewilligenden Stelle auszufüllen</t>
  </si>
  <si>
    <t>Mwst.
Satz</t>
  </si>
  <si>
    <t>nicht anrechenb. zu
sanktionierende Kosten durch VWK</t>
  </si>
  <si>
    <t>Belegnr. / 
Rechnungsnr.</t>
  </si>
  <si>
    <t>Rundholz (fm):</t>
  </si>
  <si>
    <t>Schnittholz (rm):</t>
  </si>
  <si>
    <t>Kostensatz</t>
  </si>
  <si>
    <t>Nettowert</t>
  </si>
  <si>
    <t>Summe:</t>
  </si>
  <si>
    <r>
      <rPr>
        <u val="single"/>
        <sz val="10"/>
        <color indexed="8"/>
        <rFont val="Arial"/>
        <family val="2"/>
      </rPr>
      <t>Eigenleistung</t>
    </r>
    <r>
      <rPr>
        <sz val="10"/>
        <color indexed="8"/>
        <rFont val="Arial"/>
        <family val="2"/>
      </rPr>
      <t>: eingesetztes Bauholz (als Nachweis sind Holzschnittrechnung bzw. Holzauszug beizulegen!)</t>
    </r>
  </si>
  <si>
    <t>Menge</t>
  </si>
  <si>
    <t>Datum</t>
  </si>
  <si>
    <t>Unterschrift oder firmenmäßge Zeichnung</t>
  </si>
  <si>
    <t>nicht anrechenb. zu vermindernde
Kosten durch VWK</t>
  </si>
  <si>
    <t>verminderte Kosten nach VWK</t>
  </si>
  <si>
    <t>(Teil)-Projektbezeichnung</t>
  </si>
  <si>
    <r>
      <t xml:space="preserve">eingereichte  
Kosten
</t>
    </r>
    <r>
      <rPr>
        <b/>
        <sz val="10"/>
        <color indexed="8"/>
        <rFont val="Arial"/>
        <family val="2"/>
      </rPr>
      <t>netto</t>
    </r>
  </si>
  <si>
    <r>
      <t xml:space="preserve">Einzahlungs-betrag
</t>
    </r>
    <r>
      <rPr>
        <b/>
        <sz val="10"/>
        <color indexed="8"/>
        <rFont val="Arial"/>
        <family val="2"/>
      </rPr>
      <t>brutto</t>
    </r>
  </si>
  <si>
    <t>ermittelte Kosten gemäß Art. 35</t>
  </si>
  <si>
    <t>Sanktion in % gemäß Art. 35</t>
  </si>
  <si>
    <t>sanktionsrelevante Kosten
gemäß Art. 35</t>
  </si>
  <si>
    <t>Anmerkung zur Sanktion gemäß Art. 35 (VO 640/2014)</t>
  </si>
  <si>
    <t>Genehmigter Zeitraum für  Kostenanerkennung laut Bewilligung:</t>
  </si>
  <si>
    <t>Belegaufstellung für Investitionskosten EMFAF 2021-2027</t>
  </si>
  <si>
    <t>Belegaufstellung für Investitionskosten EMFAF 2021 - 2027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</si>
</sst>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[h]:mm"/>
    <numFmt numFmtId="171" formatCode="mmm/\ yy"/>
    <numFmt numFmtId="172" formatCode="#,##0.00000"/>
    <numFmt numFmtId="173" formatCode="0.0"/>
    <numFmt numFmtId="174" formatCode="#,##0.0"/>
    <numFmt numFmtId="175" formatCode="0.000"/>
    <numFmt numFmtId="176" formatCode="#,##0.0000"/>
    <numFmt numFmtId="177" formatCode="#,##0.000"/>
    <numFmt numFmtId="178" formatCode="[$-C07]dddd\,\ dd\.\ mmmm\ yyyy"/>
    <numFmt numFmtId="179" formatCode="dd/m/yyyy;@"/>
    <numFmt numFmtId="180" formatCode="0.0%"/>
    <numFmt numFmtId="181" formatCode="_-* #,##0.000_-;\-* #,##0.000_-;_-* &quot;-&quot;??_-;_-@_-"/>
    <numFmt numFmtId="182" formatCode="_-[$€-2]\ * #,##0.00_-;\-[$€-2]\ * #,##0.00_-;_-[$€-2]\ * &quot;-&quot;??_-"/>
    <numFmt numFmtId="183" formatCode="dd/mm/yyyy;@"/>
    <numFmt numFmtId="184" formatCode="dd/mm/yy;@"/>
    <numFmt numFmtId="185" formatCode="_-&quot;€ &quot;* #,##0.00_-;&quot;-€ &quot;* #,##0.00_-;_-&quot;€ &quot;* \-??_-;_-@_-"/>
    <numFmt numFmtId="186" formatCode="0.0000000000"/>
    <numFmt numFmtId="187" formatCode="0.00000000000"/>
    <numFmt numFmtId="188" formatCode="0.000000000000"/>
    <numFmt numFmtId="189" formatCode="0.0000000000000"/>
    <numFmt numFmtId="190" formatCode="&quot;€&quot;\ #,##0.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Times New Roman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8"/>
      <name val="Arial"/>
      <family val="2"/>
    </font>
    <font>
      <b/>
      <sz val="12"/>
      <color indexed="10"/>
      <name val="Calibri"/>
      <family val="2"/>
    </font>
    <font>
      <b/>
      <sz val="10"/>
      <color indexed="10"/>
      <name val="Arial"/>
      <family val="2"/>
    </font>
    <font>
      <b/>
      <sz val="12"/>
      <color rgb="FFFF0000"/>
      <name val="Calibri"/>
      <family val="2"/>
    </font>
    <font>
      <b/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33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9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4" fillId="39" borderId="2" applyNumberFormat="0" applyAlignment="0" applyProtection="0"/>
    <xf numFmtId="41" fontId="0" fillId="0" borderId="0" applyFont="0" applyFill="0" applyBorder="0" applyAlignment="0" applyProtection="0"/>
    <xf numFmtId="0" fontId="5" fillId="13" borderId="2" applyNumberFormat="0" applyAlignment="0" applyProtection="0"/>
    <xf numFmtId="0" fontId="5" fillId="40" borderId="2" applyNumberFormat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0" fillId="44" borderId="4" applyNumberFormat="0" applyAlignment="0" applyProtection="0"/>
    <xf numFmtId="0" fontId="0" fillId="44" borderId="4" applyNumberFormat="0" applyAlignment="0" applyProtection="0"/>
    <xf numFmtId="0" fontId="0" fillId="45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6" borderId="9" applyNumberFormat="0" applyAlignment="0" applyProtection="0"/>
    <xf numFmtId="0" fontId="18" fillId="46" borderId="9" applyNumberFormat="0" applyAlignment="0" applyProtection="0"/>
    <xf numFmtId="0" fontId="18" fillId="47" borderId="9" applyNumberFormat="0" applyAlignment="0" applyProtection="0"/>
  </cellStyleXfs>
  <cellXfs count="142">
    <xf numFmtId="0" fontId="0" fillId="0" borderId="0" xfId="0" applyAlignment="1">
      <alignment/>
    </xf>
    <xf numFmtId="0" fontId="1" fillId="0" borderId="0" xfId="119" applyFont="1">
      <alignment/>
      <protection/>
    </xf>
    <xf numFmtId="0" fontId="19" fillId="48" borderId="0" xfId="119" applyFont="1" applyFill="1" applyAlignment="1">
      <alignment horizontal="left"/>
      <protection/>
    </xf>
    <xf numFmtId="0" fontId="1" fillId="0" borderId="0" xfId="119">
      <alignment/>
      <protection/>
    </xf>
    <xf numFmtId="0" fontId="0" fillId="0" borderId="0" xfId="117" applyProtection="1">
      <alignment/>
      <protection/>
    </xf>
    <xf numFmtId="0" fontId="0" fillId="0" borderId="0" xfId="117" applyBorder="1" applyAlignment="1" applyProtection="1">
      <alignment horizontal="left"/>
      <protection/>
    </xf>
    <xf numFmtId="0" fontId="2" fillId="0" borderId="0" xfId="119" applyFont="1">
      <alignment/>
      <protection/>
    </xf>
    <xf numFmtId="0" fontId="0" fillId="0" borderId="0" xfId="117">
      <alignment/>
      <protection/>
    </xf>
    <xf numFmtId="0" fontId="0" fillId="6" borderId="10" xfId="118" applyFill="1" applyBorder="1" applyAlignment="1" applyProtection="1">
      <alignment horizontal="center" vertical="center"/>
      <protection/>
    </xf>
    <xf numFmtId="183" fontId="0" fillId="0" borderId="10" xfId="118" applyNumberFormat="1" applyBorder="1" applyAlignment="1" applyProtection="1">
      <alignment horizontal="center" vertical="center"/>
      <protection locked="0"/>
    </xf>
    <xf numFmtId="0" fontId="0" fillId="6" borderId="11" xfId="118" applyFill="1" applyBorder="1" applyAlignment="1" applyProtection="1">
      <alignment horizontal="right" vertical="top"/>
      <protection/>
    </xf>
    <xf numFmtId="0" fontId="0" fillId="6" borderId="12" xfId="118" applyFill="1" applyBorder="1" applyAlignment="1" applyProtection="1">
      <alignment horizontal="right" vertical="top"/>
      <protection/>
    </xf>
    <xf numFmtId="183" fontId="0" fillId="0" borderId="0" xfId="118" applyNumberFormat="1" applyBorder="1" applyAlignment="1" applyProtection="1">
      <alignment horizontal="center" vertical="center"/>
      <protection/>
    </xf>
    <xf numFmtId="183" fontId="0" fillId="0" borderId="0" xfId="117" applyNumberFormat="1" applyBorder="1" applyAlignment="1" applyProtection="1">
      <alignment horizontal="center" vertical="center"/>
      <protection/>
    </xf>
    <xf numFmtId="0" fontId="1" fillId="0" borderId="0" xfId="119" applyFont="1" applyAlignment="1">
      <alignment horizontal="center"/>
      <protection/>
    </xf>
    <xf numFmtId="0" fontId="6" fillId="6" borderId="13" xfId="119" applyFont="1" applyFill="1" applyBorder="1" applyAlignment="1">
      <alignment horizontal="center"/>
      <protection/>
    </xf>
    <xf numFmtId="0" fontId="21" fillId="45" borderId="14" xfId="119" applyFont="1" applyFill="1" applyBorder="1" applyAlignment="1">
      <alignment horizontal="center" vertical="center" wrapText="1"/>
      <protection/>
    </xf>
    <xf numFmtId="0" fontId="21" fillId="6" borderId="15" xfId="119" applyFont="1" applyFill="1" applyBorder="1" applyAlignment="1">
      <alignment horizontal="center" vertical="center" wrapText="1"/>
      <protection/>
    </xf>
    <xf numFmtId="0" fontId="21" fillId="6" borderId="14" xfId="119" applyFont="1" applyFill="1" applyBorder="1" applyAlignment="1">
      <alignment horizontal="center" vertical="center" wrapText="1"/>
      <protection/>
    </xf>
    <xf numFmtId="0" fontId="21" fillId="6" borderId="13" xfId="119" applyFont="1" applyFill="1" applyBorder="1" applyAlignment="1">
      <alignment horizontal="center" vertical="center" wrapText="1"/>
      <protection/>
    </xf>
    <xf numFmtId="0" fontId="21" fillId="49" borderId="16" xfId="119" applyFont="1" applyFill="1" applyBorder="1" applyAlignment="1">
      <alignment horizontal="center" vertical="center" wrapText="1"/>
      <protection/>
    </xf>
    <xf numFmtId="0" fontId="21" fillId="49" borderId="14" xfId="119" applyFont="1" applyFill="1" applyBorder="1" applyAlignment="1">
      <alignment horizontal="center" vertical="center" wrapText="1"/>
      <protection/>
    </xf>
    <xf numFmtId="0" fontId="21" fillId="49" borderId="15" xfId="119" applyFont="1" applyFill="1" applyBorder="1" applyAlignment="1">
      <alignment horizontal="center" vertical="center" wrapText="1"/>
      <protection/>
    </xf>
    <xf numFmtId="0" fontId="21" fillId="0" borderId="0" xfId="119" applyFont="1">
      <alignment/>
      <protection/>
    </xf>
    <xf numFmtId="0" fontId="21" fillId="45" borderId="17" xfId="119" applyFont="1" applyFill="1" applyBorder="1" applyAlignment="1">
      <alignment horizontal="center" vertical="center"/>
      <protection/>
    </xf>
    <xf numFmtId="14" fontId="21" fillId="0" borderId="17" xfId="119" applyNumberFormat="1" applyFont="1" applyBorder="1" applyAlignment="1" applyProtection="1">
      <alignment horizontal="center"/>
      <protection locked="0"/>
    </xf>
    <xf numFmtId="0" fontId="21" fillId="0" borderId="17" xfId="119" applyFont="1" applyBorder="1" applyAlignment="1" applyProtection="1" quotePrefix="1">
      <alignment wrapText="1"/>
      <protection locked="0"/>
    </xf>
    <xf numFmtId="43" fontId="21" fillId="0" borderId="17" xfId="92" applyFont="1" applyBorder="1" applyAlignment="1" applyProtection="1">
      <alignment/>
      <protection locked="0"/>
    </xf>
    <xf numFmtId="9" fontId="0" fillId="0" borderId="10" xfId="103" applyNumberFormat="1" applyBorder="1" applyAlignment="1" applyProtection="1">
      <alignment horizontal="center"/>
      <protection locked="0"/>
    </xf>
    <xf numFmtId="10" fontId="0" fillId="0" borderId="17" xfId="103" applyNumberFormat="1" applyFont="1" applyBorder="1" applyAlignment="1" applyProtection="1">
      <alignment/>
      <protection locked="0"/>
    </xf>
    <xf numFmtId="43" fontId="21" fillId="39" borderId="18" xfId="92" applyFont="1" applyFill="1" applyBorder="1" applyAlignment="1">
      <alignment/>
    </xf>
    <xf numFmtId="43" fontId="21" fillId="0" borderId="19" xfId="92" applyFont="1" applyFill="1" applyBorder="1" applyAlignment="1" applyProtection="1">
      <alignment/>
      <protection locked="0"/>
    </xf>
    <xf numFmtId="43" fontId="21" fillId="39" borderId="17" xfId="119" applyNumberFormat="1" applyFont="1" applyFill="1" applyBorder="1">
      <alignment/>
      <protection/>
    </xf>
    <xf numFmtId="43" fontId="21" fillId="0" borderId="17" xfId="92" applyFont="1" applyFill="1" applyBorder="1" applyAlignment="1" applyProtection="1">
      <alignment/>
      <protection locked="0"/>
    </xf>
    <xf numFmtId="0" fontId="21" fillId="0" borderId="18" xfId="119" applyFont="1" applyFill="1" applyBorder="1" applyAlignment="1" applyProtection="1">
      <alignment wrapText="1"/>
      <protection locked="0"/>
    </xf>
    <xf numFmtId="0" fontId="21" fillId="0" borderId="20" xfId="119" applyFont="1" applyFill="1" applyBorder="1" applyAlignment="1" applyProtection="1">
      <alignment wrapText="1"/>
      <protection locked="0"/>
    </xf>
    <xf numFmtId="0" fontId="21" fillId="45" borderId="10" xfId="119" applyFont="1" applyFill="1" applyBorder="1" applyAlignment="1">
      <alignment horizontal="center" vertical="center"/>
      <protection/>
    </xf>
    <xf numFmtId="14" fontId="21" fillId="0" borderId="10" xfId="119" applyNumberFormat="1" applyFont="1" applyBorder="1" applyAlignment="1" applyProtection="1">
      <alignment horizontal="center"/>
      <protection locked="0"/>
    </xf>
    <xf numFmtId="49" fontId="21" fillId="0" borderId="10" xfId="119" applyNumberFormat="1" applyFont="1" applyBorder="1" applyAlignment="1" applyProtection="1">
      <alignment horizontal="center"/>
      <protection locked="0"/>
    </xf>
    <xf numFmtId="0" fontId="21" fillId="0" borderId="10" xfId="119" applyFont="1" applyBorder="1" applyAlignment="1" applyProtection="1">
      <alignment wrapText="1"/>
      <protection locked="0"/>
    </xf>
    <xf numFmtId="43" fontId="21" fillId="0" borderId="10" xfId="92" applyFont="1" applyBorder="1" applyAlignment="1" applyProtection="1">
      <alignment/>
      <protection locked="0"/>
    </xf>
    <xf numFmtId="10" fontId="0" fillId="0" borderId="10" xfId="103" applyNumberFormat="1" applyFont="1" applyBorder="1" applyAlignment="1" applyProtection="1">
      <alignment/>
      <protection locked="0"/>
    </xf>
    <xf numFmtId="43" fontId="21" fillId="0" borderId="21" xfId="92" applyFont="1" applyFill="1" applyBorder="1" applyAlignment="1" applyProtection="1">
      <alignment/>
      <protection locked="0"/>
    </xf>
    <xf numFmtId="43" fontId="21" fillId="6" borderId="17" xfId="119" applyNumberFormat="1" applyFont="1" applyFill="1" applyBorder="1">
      <alignment/>
      <protection/>
    </xf>
    <xf numFmtId="43" fontId="21" fillId="0" borderId="10" xfId="92" applyFont="1" applyFill="1" applyBorder="1" applyAlignment="1" applyProtection="1">
      <alignment/>
      <protection locked="0"/>
    </xf>
    <xf numFmtId="0" fontId="21" fillId="0" borderId="22" xfId="119" applyFont="1" applyFill="1" applyBorder="1" applyAlignment="1" applyProtection="1">
      <alignment wrapText="1"/>
      <protection locked="0"/>
    </xf>
    <xf numFmtId="0" fontId="21" fillId="0" borderId="23" xfId="119" applyFont="1" applyFill="1" applyBorder="1" applyAlignment="1" applyProtection="1">
      <alignment wrapText="1"/>
      <protection locked="0"/>
    </xf>
    <xf numFmtId="0" fontId="21" fillId="45" borderId="24" xfId="119" applyFont="1" applyFill="1" applyBorder="1" applyAlignment="1">
      <alignment horizontal="center" vertical="center"/>
      <protection/>
    </xf>
    <xf numFmtId="14" fontId="21" fillId="0" borderId="24" xfId="119" applyNumberFormat="1" applyFont="1" applyBorder="1" applyAlignment="1" applyProtection="1">
      <alignment horizontal="center"/>
      <protection locked="0"/>
    </xf>
    <xf numFmtId="43" fontId="21" fillId="0" borderId="24" xfId="92" applyFont="1" applyBorder="1" applyAlignment="1" applyProtection="1">
      <alignment/>
      <protection locked="0"/>
    </xf>
    <xf numFmtId="10" fontId="0" fillId="0" borderId="24" xfId="103" applyNumberFormat="1" applyFont="1" applyBorder="1" applyAlignment="1" applyProtection="1">
      <alignment/>
      <protection locked="0"/>
    </xf>
    <xf numFmtId="43" fontId="21" fillId="0" borderId="25" xfId="92" applyFont="1" applyFill="1" applyBorder="1" applyAlignment="1" applyProtection="1">
      <alignment/>
      <protection locked="0"/>
    </xf>
    <xf numFmtId="43" fontId="21" fillId="39" borderId="26" xfId="119" applyNumberFormat="1" applyFont="1" applyFill="1" applyBorder="1">
      <alignment/>
      <protection/>
    </xf>
    <xf numFmtId="43" fontId="21" fillId="0" borderId="24" xfId="92" applyFont="1" applyFill="1" applyBorder="1" applyAlignment="1" applyProtection="1">
      <alignment/>
      <protection locked="0"/>
    </xf>
    <xf numFmtId="0" fontId="21" fillId="0" borderId="27" xfId="119" applyFont="1" applyFill="1" applyBorder="1" applyAlignment="1" applyProtection="1">
      <alignment wrapText="1"/>
      <protection locked="0"/>
    </xf>
    <xf numFmtId="0" fontId="21" fillId="0" borderId="28" xfId="119" applyFont="1" applyFill="1" applyBorder="1" applyAlignment="1" applyProtection="1">
      <alignment wrapText="1"/>
      <protection locked="0"/>
    </xf>
    <xf numFmtId="0" fontId="21" fillId="0" borderId="29" xfId="119" applyFont="1" applyFill="1" applyBorder="1" applyAlignment="1" applyProtection="1">
      <alignment wrapText="1"/>
      <protection locked="0"/>
    </xf>
    <xf numFmtId="0" fontId="1" fillId="0" borderId="30" xfId="119" applyBorder="1">
      <alignment/>
      <protection/>
    </xf>
    <xf numFmtId="0" fontId="21" fillId="0" borderId="30" xfId="119" applyFont="1" applyBorder="1">
      <alignment/>
      <protection/>
    </xf>
    <xf numFmtId="0" fontId="22" fillId="0" borderId="30" xfId="119" applyFont="1" applyBorder="1" applyAlignment="1">
      <alignment horizontal="right"/>
      <protection/>
    </xf>
    <xf numFmtId="43" fontId="21" fillId="48" borderId="13" xfId="92" applyFont="1" applyFill="1" applyBorder="1" applyAlignment="1">
      <alignment/>
    </xf>
    <xf numFmtId="0" fontId="21" fillId="0" borderId="30" xfId="119" applyFont="1" applyBorder="1" applyAlignment="1">
      <alignment horizontal="center"/>
      <protection/>
    </xf>
    <xf numFmtId="43" fontId="21" fillId="6" borderId="31" xfId="92" applyFont="1" applyFill="1" applyBorder="1" applyAlignment="1">
      <alignment/>
    </xf>
    <xf numFmtId="43" fontId="21" fillId="6" borderId="32" xfId="92" applyFont="1" applyFill="1" applyBorder="1" applyAlignment="1">
      <alignment/>
    </xf>
    <xf numFmtId="43" fontId="1" fillId="6" borderId="33" xfId="92" applyFont="1" applyFill="1" applyBorder="1" applyAlignment="1">
      <alignment/>
    </xf>
    <xf numFmtId="43" fontId="1" fillId="48" borderId="13" xfId="92" applyFont="1" applyFill="1" applyBorder="1" applyAlignment="1">
      <alignment/>
    </xf>
    <xf numFmtId="0" fontId="1" fillId="0" borderId="0" xfId="119" applyAlignment="1">
      <alignment/>
      <protection/>
    </xf>
    <xf numFmtId="0" fontId="1" fillId="0" borderId="0" xfId="119" applyAlignment="1">
      <alignment horizontal="center"/>
      <protection/>
    </xf>
    <xf numFmtId="0" fontId="1" fillId="0" borderId="0" xfId="119" applyBorder="1" applyAlignment="1">
      <alignment horizontal="center"/>
      <protection/>
    </xf>
    <xf numFmtId="0" fontId="23" fillId="6" borderId="14" xfId="119" applyFont="1" applyFill="1" applyBorder="1" applyAlignment="1">
      <alignment horizontal="center" vertical="center" wrapText="1"/>
      <protection/>
    </xf>
    <xf numFmtId="0" fontId="21" fillId="45" borderId="34" xfId="119" applyFont="1" applyFill="1" applyBorder="1" applyAlignment="1">
      <alignment horizontal="center" vertical="center" wrapText="1"/>
      <protection/>
    </xf>
    <xf numFmtId="0" fontId="21" fillId="45" borderId="14" xfId="119" applyFont="1" applyFill="1" applyBorder="1" applyAlignment="1">
      <alignment horizontal="center" vertical="center"/>
      <protection/>
    </xf>
    <xf numFmtId="0" fontId="21" fillId="0" borderId="0" xfId="119" applyFont="1" applyBorder="1">
      <alignment/>
      <protection/>
    </xf>
    <xf numFmtId="0" fontId="21" fillId="0" borderId="35" xfId="119" applyFont="1" applyBorder="1">
      <alignment/>
      <protection/>
    </xf>
    <xf numFmtId="0" fontId="1" fillId="0" borderId="36" xfId="119" applyBorder="1">
      <alignment/>
      <protection/>
    </xf>
    <xf numFmtId="0" fontId="21" fillId="0" borderId="37" xfId="119" applyFont="1" applyBorder="1">
      <alignment/>
      <protection/>
    </xf>
    <xf numFmtId="0" fontId="1" fillId="0" borderId="38" xfId="119" applyBorder="1">
      <alignment/>
      <protection/>
    </xf>
    <xf numFmtId="0" fontId="21" fillId="0" borderId="0" xfId="119" applyFont="1" applyBorder="1" applyAlignment="1">
      <alignment horizontal="center"/>
      <protection/>
    </xf>
    <xf numFmtId="0" fontId="1" fillId="0" borderId="11" xfId="119" applyBorder="1">
      <alignment/>
      <protection/>
    </xf>
    <xf numFmtId="0" fontId="1" fillId="0" borderId="12" xfId="119" applyBorder="1">
      <alignment/>
      <protection/>
    </xf>
    <xf numFmtId="0" fontId="1" fillId="0" borderId="39" xfId="119" applyBorder="1">
      <alignment/>
      <protection/>
    </xf>
    <xf numFmtId="0" fontId="21" fillId="0" borderId="10" xfId="119" applyFont="1" applyBorder="1" applyAlignment="1" applyProtection="1">
      <alignment horizontal="center"/>
      <protection locked="0"/>
    </xf>
    <xf numFmtId="0" fontId="1" fillId="0" borderId="12" xfId="119" applyBorder="1" applyAlignment="1">
      <alignment horizontal="right"/>
      <protection/>
    </xf>
    <xf numFmtId="0" fontId="1" fillId="0" borderId="0" xfId="119" applyProtection="1">
      <alignment/>
      <protection/>
    </xf>
    <xf numFmtId="183" fontId="0" fillId="6" borderId="12" xfId="118" applyNumberFormat="1" applyFill="1" applyBorder="1" applyAlignment="1" applyProtection="1">
      <alignment horizontal="center" vertical="center"/>
      <protection/>
    </xf>
    <xf numFmtId="183" fontId="0" fillId="6" borderId="39" xfId="117" applyNumberFormat="1" applyFill="1" applyBorder="1" applyAlignment="1" applyProtection="1">
      <alignment horizontal="center" vertical="center"/>
      <protection/>
    </xf>
    <xf numFmtId="0" fontId="1" fillId="0" borderId="40" xfId="119" applyBorder="1">
      <alignment/>
      <protection/>
    </xf>
    <xf numFmtId="190" fontId="21" fillId="50" borderId="10" xfId="119" applyNumberFormat="1" applyFont="1" applyFill="1" applyBorder="1" applyAlignment="1" applyProtection="1">
      <alignment horizontal="center"/>
      <protection locked="0"/>
    </xf>
    <xf numFmtId="0" fontId="1" fillId="0" borderId="0" xfId="119" applyBorder="1">
      <alignment/>
      <protection/>
    </xf>
    <xf numFmtId="0" fontId="27" fillId="0" borderId="0" xfId="119" applyFont="1">
      <alignment/>
      <protection/>
    </xf>
    <xf numFmtId="0" fontId="0" fillId="45" borderId="10" xfId="117" applyFill="1" applyBorder="1" applyAlignment="1" applyProtection="1">
      <alignment horizontal="center" vertical="center"/>
      <protection/>
    </xf>
    <xf numFmtId="0" fontId="21" fillId="14" borderId="14" xfId="119" applyFont="1" applyFill="1" applyBorder="1" applyAlignment="1">
      <alignment horizontal="center" vertical="center" wrapText="1"/>
      <protection/>
    </xf>
    <xf numFmtId="0" fontId="21" fillId="14" borderId="15" xfId="119" applyFont="1" applyFill="1" applyBorder="1" applyAlignment="1">
      <alignment horizontal="center" vertical="center" wrapText="1"/>
      <protection/>
    </xf>
    <xf numFmtId="43" fontId="21" fillId="6" borderId="10" xfId="119" applyNumberFormat="1" applyFont="1" applyFill="1" applyBorder="1" applyProtection="1">
      <alignment/>
      <protection locked="0"/>
    </xf>
    <xf numFmtId="9" fontId="0" fillId="0" borderId="33" xfId="102" applyBorder="1" applyAlignment="1" applyProtection="1">
      <alignment/>
      <protection locked="0"/>
    </xf>
    <xf numFmtId="43" fontId="0" fillId="0" borderId="33" xfId="0" applyNumberFormat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9" fontId="0" fillId="0" borderId="10" xfId="102" applyBorder="1" applyAlignment="1" applyProtection="1">
      <alignment/>
      <protection locked="0"/>
    </xf>
    <xf numFmtId="43" fontId="0" fillId="0" borderId="10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43" fontId="21" fillId="51" borderId="42" xfId="119" applyNumberFormat="1" applyFont="1" applyFill="1" applyBorder="1" applyProtection="1">
      <alignment/>
      <protection/>
    </xf>
    <xf numFmtId="9" fontId="0" fillId="51" borderId="42" xfId="102" applyFill="1" applyBorder="1" applyAlignment="1">
      <alignment/>
    </xf>
    <xf numFmtId="43" fontId="0" fillId="51" borderId="42" xfId="0" applyNumberFormat="1" applyFill="1" applyBorder="1" applyAlignment="1">
      <alignment/>
    </xf>
    <xf numFmtId="0" fontId="0" fillId="51" borderId="29" xfId="0" applyFill="1" applyBorder="1" applyAlignment="1">
      <alignment/>
    </xf>
    <xf numFmtId="0" fontId="0" fillId="0" borderId="30" xfId="0" applyBorder="1" applyAlignment="1">
      <alignment/>
    </xf>
    <xf numFmtId="0" fontId="21" fillId="0" borderId="0" xfId="119" applyFont="1" applyBorder="1" applyAlignment="1">
      <alignment horizontal="center"/>
      <protection/>
    </xf>
    <xf numFmtId="0" fontId="20" fillId="6" borderId="35" xfId="118" applyFont="1" applyFill="1" applyBorder="1" applyAlignment="1" applyProtection="1">
      <alignment horizontal="center" vertical="center"/>
      <protection/>
    </xf>
    <xf numFmtId="0" fontId="20" fillId="6" borderId="30" xfId="118" applyFont="1" applyFill="1" applyBorder="1" applyAlignment="1" applyProtection="1">
      <alignment horizontal="center" vertical="center"/>
      <protection/>
    </xf>
    <xf numFmtId="0" fontId="20" fillId="6" borderId="36" xfId="118" applyFont="1" applyFill="1" applyBorder="1" applyAlignment="1" applyProtection="1">
      <alignment horizontal="center" vertical="center"/>
      <protection/>
    </xf>
    <xf numFmtId="0" fontId="0" fillId="6" borderId="43" xfId="117" applyFont="1" applyFill="1" applyBorder="1" applyAlignment="1" applyProtection="1">
      <alignment horizontal="center" vertical="center"/>
      <protection/>
    </xf>
    <xf numFmtId="0" fontId="0" fillId="6" borderId="44" xfId="117" applyFont="1" applyFill="1" applyBorder="1" applyAlignment="1" applyProtection="1">
      <alignment horizontal="center" vertical="center"/>
      <protection/>
    </xf>
    <xf numFmtId="0" fontId="0" fillId="0" borderId="43" xfId="117" applyNumberFormat="1" applyBorder="1" applyAlignment="1" applyProtection="1">
      <alignment horizontal="center" vertical="center"/>
      <protection locked="0"/>
    </xf>
    <xf numFmtId="0" fontId="0" fillId="0" borderId="21" xfId="117" applyNumberFormat="1" applyBorder="1" applyAlignment="1" applyProtection="1">
      <alignment horizontal="center" vertical="center"/>
      <protection locked="0"/>
    </xf>
    <xf numFmtId="0" fontId="0" fillId="6" borderId="21" xfId="117" applyFont="1" applyFill="1" applyBorder="1" applyAlignment="1" applyProtection="1">
      <alignment horizontal="center" vertical="center"/>
      <protection/>
    </xf>
    <xf numFmtId="0" fontId="0" fillId="6" borderId="45" xfId="118" applyFill="1" applyBorder="1" applyAlignment="1" applyProtection="1">
      <alignment horizontal="center" vertical="top" wrapText="1"/>
      <protection/>
    </xf>
    <xf numFmtId="0" fontId="0" fillId="6" borderId="0" xfId="118" applyFill="1" applyBorder="1" applyAlignment="1" applyProtection="1">
      <alignment horizontal="center" vertical="top" wrapText="1"/>
      <protection/>
    </xf>
    <xf numFmtId="0" fontId="0" fillId="6" borderId="12" xfId="118" applyFill="1" applyBorder="1" applyAlignment="1" applyProtection="1">
      <alignment horizontal="center" vertical="top" wrapText="1"/>
      <protection/>
    </xf>
    <xf numFmtId="0" fontId="1" fillId="0" borderId="40" xfId="119" applyBorder="1" applyAlignment="1" applyProtection="1">
      <alignment horizontal="center"/>
      <protection locked="0"/>
    </xf>
    <xf numFmtId="0" fontId="1" fillId="0" borderId="45" xfId="119" applyBorder="1" applyAlignment="1">
      <alignment horizontal="center"/>
      <protection/>
    </xf>
    <xf numFmtId="0" fontId="1" fillId="0" borderId="45" xfId="119" applyFont="1" applyBorder="1" applyAlignment="1">
      <alignment horizontal="center"/>
      <protection/>
    </xf>
    <xf numFmtId="190" fontId="21" fillId="0" borderId="10" xfId="119" applyNumberFormat="1" applyFont="1" applyBorder="1" applyAlignment="1">
      <alignment horizontal="center"/>
      <protection/>
    </xf>
    <xf numFmtId="190" fontId="21" fillId="0" borderId="24" xfId="119" applyNumberFormat="1" applyFont="1" applyBorder="1" applyAlignment="1">
      <alignment horizontal="center"/>
      <protection/>
    </xf>
    <xf numFmtId="190" fontId="6" fillId="0" borderId="34" xfId="119" applyNumberFormat="1" applyFont="1" applyBorder="1" applyAlignment="1">
      <alignment horizontal="center"/>
      <protection/>
    </xf>
    <xf numFmtId="0" fontId="6" fillId="0" borderId="15" xfId="119" applyFont="1" applyBorder="1" applyAlignment="1">
      <alignment horizontal="center"/>
      <protection/>
    </xf>
    <xf numFmtId="0" fontId="19" fillId="48" borderId="46" xfId="119" applyFont="1" applyFill="1" applyBorder="1" applyAlignment="1">
      <alignment horizontal="left"/>
      <protection/>
    </xf>
    <xf numFmtId="0" fontId="19" fillId="48" borderId="47" xfId="119" applyFont="1" applyFill="1" applyBorder="1" applyAlignment="1">
      <alignment horizontal="left"/>
      <protection/>
    </xf>
    <xf numFmtId="0" fontId="19" fillId="48" borderId="48" xfId="119" applyFont="1" applyFill="1" applyBorder="1" applyAlignment="1">
      <alignment horizontal="left"/>
      <protection/>
    </xf>
    <xf numFmtId="0" fontId="20" fillId="14" borderId="46" xfId="0" applyFont="1" applyFill="1" applyBorder="1" applyAlignment="1">
      <alignment horizontal="center"/>
    </xf>
    <xf numFmtId="0" fontId="20" fillId="14" borderId="47" xfId="0" applyFont="1" applyFill="1" applyBorder="1" applyAlignment="1">
      <alignment horizontal="center"/>
    </xf>
    <xf numFmtId="0" fontId="20" fillId="14" borderId="48" xfId="0" applyFont="1" applyFill="1" applyBorder="1" applyAlignment="1">
      <alignment horizontal="center"/>
    </xf>
    <xf numFmtId="0" fontId="19" fillId="48" borderId="0" xfId="119" applyFont="1" applyFill="1" applyAlignment="1">
      <alignment horizontal="left"/>
      <protection/>
    </xf>
    <xf numFmtId="0" fontId="19" fillId="48" borderId="0" xfId="119" applyFont="1" applyFill="1" applyAlignment="1">
      <alignment horizontal="center"/>
      <protection/>
    </xf>
    <xf numFmtId="49" fontId="0" fillId="0" borderId="43" xfId="117" applyNumberFormat="1" applyBorder="1" applyAlignment="1" applyProtection="1">
      <alignment horizontal="center" vertical="center"/>
      <protection locked="0"/>
    </xf>
    <xf numFmtId="0" fontId="28" fillId="6" borderId="43" xfId="117" applyFont="1" applyFill="1" applyBorder="1" applyAlignment="1" applyProtection="1">
      <alignment horizontal="center" vertical="center"/>
      <protection/>
    </xf>
    <xf numFmtId="0" fontId="21" fillId="0" borderId="44" xfId="119" applyFont="1" applyBorder="1" applyAlignment="1" applyProtection="1">
      <alignment horizontal="left"/>
      <protection locked="0"/>
    </xf>
    <xf numFmtId="0" fontId="21" fillId="0" borderId="21" xfId="119" applyFont="1" applyBorder="1" applyAlignment="1" applyProtection="1">
      <alignment horizontal="left"/>
      <protection locked="0"/>
    </xf>
    <xf numFmtId="0" fontId="6" fillId="49" borderId="46" xfId="119" applyFont="1" applyFill="1" applyBorder="1" applyAlignment="1">
      <alignment horizontal="center"/>
      <protection/>
    </xf>
    <xf numFmtId="0" fontId="6" fillId="49" borderId="47" xfId="119" applyFont="1" applyFill="1" applyBorder="1" applyAlignment="1">
      <alignment horizontal="center"/>
      <protection/>
    </xf>
    <xf numFmtId="0" fontId="6" fillId="49" borderId="48" xfId="119" applyFont="1" applyFill="1" applyBorder="1" applyAlignment="1">
      <alignment horizontal="center"/>
      <protection/>
    </xf>
    <xf numFmtId="0" fontId="6" fillId="6" borderId="46" xfId="119" applyFont="1" applyFill="1" applyBorder="1" applyAlignment="1">
      <alignment horizontal="center"/>
      <protection/>
    </xf>
    <xf numFmtId="0" fontId="6" fillId="6" borderId="47" xfId="119" applyFont="1" applyFill="1" applyBorder="1" applyAlignment="1">
      <alignment horizontal="center"/>
      <protection/>
    </xf>
    <xf numFmtId="0" fontId="6" fillId="6" borderId="48" xfId="119" applyFont="1" applyFill="1" applyBorder="1" applyAlignment="1">
      <alignment horizontal="center"/>
      <protection/>
    </xf>
  </cellXfs>
  <cellStyles count="13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1 2 2" xfId="53"/>
    <cellStyle name="Akzent2" xfId="54"/>
    <cellStyle name="Akzent2 2" xfId="55"/>
    <cellStyle name="Akzent2 2 2" xfId="56"/>
    <cellStyle name="Akzent3" xfId="57"/>
    <cellStyle name="Akzent3 2" xfId="58"/>
    <cellStyle name="Akzent3 2 2" xfId="59"/>
    <cellStyle name="Akzent4" xfId="60"/>
    <cellStyle name="Akzent4 2" xfId="61"/>
    <cellStyle name="Akzent4 2 2" xfId="62"/>
    <cellStyle name="Akzent5" xfId="63"/>
    <cellStyle name="Akzent5 2" xfId="64"/>
    <cellStyle name="Akzent5 2 2" xfId="65"/>
    <cellStyle name="Akzent6" xfId="66"/>
    <cellStyle name="Akzent6 2" xfId="67"/>
    <cellStyle name="Akzent6 2 2" xfId="68"/>
    <cellStyle name="Ausgabe" xfId="69"/>
    <cellStyle name="Ausgabe 2" xfId="70"/>
    <cellStyle name="Ausgabe 2 2" xfId="71"/>
    <cellStyle name="Berechnung" xfId="72"/>
    <cellStyle name="Berechnung 2" xfId="73"/>
    <cellStyle name="Berechnung 2 2" xfId="74"/>
    <cellStyle name="Comma [0]" xfId="75"/>
    <cellStyle name="Eingabe" xfId="76"/>
    <cellStyle name="Eingabe 2" xfId="77"/>
    <cellStyle name="Eingabe 2 2" xfId="78"/>
    <cellStyle name="Ergebnis" xfId="79"/>
    <cellStyle name="Ergebnis 2" xfId="80"/>
    <cellStyle name="Ergebnis 2 2" xfId="81"/>
    <cellStyle name="Erklärender Text" xfId="82"/>
    <cellStyle name="Erklärender Text 2" xfId="83"/>
    <cellStyle name="Erklärender Text 2 2" xfId="84"/>
    <cellStyle name="Euro" xfId="85"/>
    <cellStyle name="Euro 2" xfId="86"/>
    <cellStyle name="Euro 2 2" xfId="87"/>
    <cellStyle name="Euro 3" xfId="88"/>
    <cellStyle name="Gut" xfId="89"/>
    <cellStyle name="Gut 2" xfId="90"/>
    <cellStyle name="Gut 2 2" xfId="91"/>
    <cellStyle name="Comma" xfId="92"/>
    <cellStyle name="Hyperlink" xfId="93"/>
    <cellStyle name="Neutral" xfId="94"/>
    <cellStyle name="Neutral 2" xfId="95"/>
    <cellStyle name="Neutral 2 2" xfId="96"/>
    <cellStyle name="Notiz" xfId="97"/>
    <cellStyle name="Notiz 2" xfId="98"/>
    <cellStyle name="Notiz 2 2" xfId="99"/>
    <cellStyle name="Percent" xfId="100"/>
    <cellStyle name="Prozent 2" xfId="101"/>
    <cellStyle name="Prozent 2 2" xfId="102"/>
    <cellStyle name="Prozent_Abrechnungstool_RLv136" xfId="103"/>
    <cellStyle name="Schlecht" xfId="104"/>
    <cellStyle name="Schlecht 2" xfId="105"/>
    <cellStyle name="Schlecht 2 2" xfId="106"/>
    <cellStyle name="Standard 2" xfId="107"/>
    <cellStyle name="Standard 2 2" xfId="108"/>
    <cellStyle name="Standard 3" xfId="109"/>
    <cellStyle name="Standard 3 2" xfId="110"/>
    <cellStyle name="Standard 4" xfId="111"/>
    <cellStyle name="Standard 4 2" xfId="112"/>
    <cellStyle name="Standard 5" xfId="113"/>
    <cellStyle name="Standard 5 2" xfId="114"/>
    <cellStyle name="Standard 5 2 2" xfId="115"/>
    <cellStyle name="Standard 5 3" xfId="116"/>
    <cellStyle name="Standard 6" xfId="117"/>
    <cellStyle name="Standard_Abrechnungstool_RLv136" xfId="118"/>
    <cellStyle name="Standard_Belegaufstellung Invest und Sachkosten_V3" xfId="119"/>
    <cellStyle name="Überschrift" xfId="120"/>
    <cellStyle name="Überschrift 1" xfId="121"/>
    <cellStyle name="Überschrift 1 2" xfId="122"/>
    <cellStyle name="Überschrift 1 2 2" xfId="123"/>
    <cellStyle name="Überschrift 2" xfId="124"/>
    <cellStyle name="Überschrift 2 2" xfId="125"/>
    <cellStyle name="Überschrift 2 2 2" xfId="126"/>
    <cellStyle name="Überschrift 3" xfId="127"/>
    <cellStyle name="Überschrift 3 2" xfId="128"/>
    <cellStyle name="Überschrift 3 2 2" xfId="129"/>
    <cellStyle name="Überschrift 4" xfId="130"/>
    <cellStyle name="Überschrift 4 2" xfId="131"/>
    <cellStyle name="Überschrift 4 2 2" xfId="132"/>
    <cellStyle name="Überschrift 5" xfId="133"/>
    <cellStyle name="Überschrift 5 2" xfId="134"/>
    <cellStyle name="Verknüpfte Zelle" xfId="135"/>
    <cellStyle name="Verknüpfte Zelle 2" xfId="136"/>
    <cellStyle name="Verknüpfte Zelle 2 2" xfId="137"/>
    <cellStyle name="Currency" xfId="138"/>
    <cellStyle name="Currency [0]" xfId="139"/>
    <cellStyle name="Warnender Text" xfId="140"/>
    <cellStyle name="Warnender Text 2" xfId="141"/>
    <cellStyle name="Warnender Text 2 2" xfId="142"/>
    <cellStyle name="Zelle überprüfen" xfId="143"/>
    <cellStyle name="Zelle überprüfen 2" xfId="144"/>
    <cellStyle name="Zelle überprüfen 2 2" xfId="145"/>
  </cellStyles>
  <dxfs count="127">
    <dxf>
      <font>
        <color indexed="30"/>
      </font>
    </dxf>
    <dxf>
      <font>
        <color indexed="30"/>
      </font>
    </dxf>
    <dxf>
      <font>
        <color indexed="30"/>
      </font>
    </dxf>
    <dxf>
      <fill>
        <patternFill>
          <bgColor indexed="35"/>
        </patternFill>
      </fill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indexed="30"/>
      </font>
    </dxf>
    <dxf>
      <font>
        <color indexed="30"/>
      </font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indexed="30"/>
      </font>
    </dxf>
    <dxf>
      <font>
        <color indexed="30"/>
      </font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2AB28"/>
      <rgbColor rgb="00F8F8F8"/>
      <rgbColor rgb="00DDDDDD"/>
      <rgbColor rgb="00C0C0C0"/>
      <rgbColor rgb="00FFFFCC"/>
      <rgbColor rgb="00FF0000"/>
      <rgbColor rgb="000000FF"/>
      <rgbColor rgb="00CCCCFF"/>
      <rgbColor rgb="00E8BC1A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InvestSachkosten4">
    <pageSetUpPr fitToPage="1"/>
  </sheetPr>
  <dimension ref="A1:AC48"/>
  <sheetViews>
    <sheetView showGridLines="0" tabSelected="1" zoomScalePageLayoutView="0" workbookViewId="0" topLeftCell="C1">
      <selection activeCell="I7" sqref="I7"/>
    </sheetView>
  </sheetViews>
  <sheetFormatPr defaultColWidth="12.57421875" defaultRowHeight="12.75"/>
  <cols>
    <col min="1" max="1" width="11.421875" style="3" hidden="1" customWidth="1"/>
    <col min="2" max="2" width="10.00390625" style="3" hidden="1" customWidth="1"/>
    <col min="3" max="3" width="5.421875" style="3" customWidth="1"/>
    <col min="4" max="4" width="11.7109375" style="3" customWidth="1"/>
    <col min="5" max="5" width="13.57421875" style="3" customWidth="1"/>
    <col min="6" max="7" width="17.7109375" style="3" customWidth="1"/>
    <col min="8" max="9" width="11.7109375" style="3" customWidth="1"/>
    <col min="10" max="10" width="6.421875" style="3" customWidth="1"/>
    <col min="11" max="11" width="11.7109375" style="3" customWidth="1"/>
    <col min="12" max="12" width="12.140625" style="3" customWidth="1"/>
    <col min="13" max="13" width="7.140625" style="3" customWidth="1"/>
    <col min="14" max="14" width="12.7109375" style="3" customWidth="1"/>
    <col min="15" max="17" width="12.140625" style="3" customWidth="1"/>
    <col min="18" max="18" width="12.7109375" style="3" customWidth="1"/>
    <col min="19" max="19" width="14.140625" style="3" customWidth="1"/>
    <col min="20" max="20" width="25.7109375" style="3" customWidth="1"/>
    <col min="21" max="21" width="17.140625" style="3" customWidth="1"/>
    <col min="22" max="22" width="14.00390625" style="3" customWidth="1"/>
    <col min="23" max="24" width="17.140625" style="3" customWidth="1"/>
    <col min="25" max="25" width="28.57421875" style="3" customWidth="1"/>
    <col min="26" max="28" width="17.140625" style="3" customWidth="1"/>
    <col min="29" max="29" width="28.57421875" style="3" customWidth="1"/>
    <col min="30" max="16384" width="12.57421875" style="3" customWidth="1"/>
  </cols>
  <sheetData>
    <row r="1" spans="1:19" ht="21.75" customHeight="1">
      <c r="A1" s="1" t="s">
        <v>0</v>
      </c>
      <c r="B1" s="1" t="s">
        <v>1</v>
      </c>
      <c r="C1" s="130" t="s">
        <v>70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4" ht="21.75" customHeight="1" hidden="1">
      <c r="A2" s="1" t="s">
        <v>0</v>
      </c>
      <c r="B2" s="1" t="s">
        <v>2</v>
      </c>
      <c r="C2" s="2" t="s">
        <v>3</v>
      </c>
      <c r="D2" s="2"/>
      <c r="E2" s="2"/>
      <c r="F2" s="2"/>
      <c r="G2" s="2"/>
      <c r="H2" s="2"/>
      <c r="I2" s="2"/>
      <c r="J2" s="2"/>
      <c r="K2" s="2"/>
      <c r="L2" s="2"/>
      <c r="M2" s="131"/>
      <c r="N2" s="131"/>
    </row>
    <row r="3" spans="1:14" ht="21.75" customHeight="1" hidden="1">
      <c r="A3" s="1" t="s">
        <v>0</v>
      </c>
      <c r="B3" s="1" t="s">
        <v>4</v>
      </c>
      <c r="C3" s="2" t="s">
        <v>5</v>
      </c>
      <c r="D3" s="2"/>
      <c r="E3" s="2"/>
      <c r="F3" s="2"/>
      <c r="G3" s="2"/>
      <c r="H3" s="2"/>
      <c r="I3" s="2"/>
      <c r="J3" s="2"/>
      <c r="K3" s="2"/>
      <c r="L3" s="2"/>
      <c r="M3" s="131"/>
      <c r="N3" s="131"/>
    </row>
    <row r="4" spans="1:2" ht="21.75" customHeight="1">
      <c r="A4" s="1"/>
      <c r="B4" s="1"/>
    </row>
    <row r="5" spans="1:19" ht="16.5" customHeight="1">
      <c r="A5" s="1"/>
      <c r="B5" s="1"/>
      <c r="C5" s="109" t="s">
        <v>7</v>
      </c>
      <c r="D5" s="110"/>
      <c r="E5" s="110"/>
      <c r="F5" s="132"/>
      <c r="G5" s="112"/>
      <c r="I5" s="133" t="s">
        <v>62</v>
      </c>
      <c r="J5" s="110"/>
      <c r="K5" s="110"/>
      <c r="L5" s="134"/>
      <c r="M5" s="134"/>
      <c r="N5" s="134"/>
      <c r="O5" s="134"/>
      <c r="P5" s="134"/>
      <c r="Q5" s="134"/>
      <c r="R5" s="134"/>
      <c r="S5" s="135"/>
    </row>
    <row r="6" spans="1:6" ht="6.75" customHeight="1">
      <c r="A6" s="1" t="s">
        <v>6</v>
      </c>
      <c r="C6" s="4"/>
      <c r="D6" s="4"/>
      <c r="E6" s="4"/>
      <c r="F6" s="4"/>
    </row>
    <row r="7" spans="1:18" ht="16.5" customHeight="1">
      <c r="A7" s="1" t="s">
        <v>6</v>
      </c>
      <c r="C7" s="109" t="s">
        <v>8</v>
      </c>
      <c r="D7" s="110"/>
      <c r="E7" s="110"/>
      <c r="F7" s="111"/>
      <c r="G7" s="112"/>
      <c r="I7" s="89"/>
      <c r="J7" s="88"/>
      <c r="K7" s="88"/>
      <c r="L7" s="88"/>
      <c r="M7" s="88"/>
      <c r="N7" s="88"/>
      <c r="O7" s="88"/>
      <c r="P7" s="88"/>
      <c r="Q7" s="88"/>
      <c r="R7" s="88"/>
    </row>
    <row r="8" spans="1:18" ht="6.75" customHeight="1" thickBot="1">
      <c r="A8" s="1" t="s">
        <v>6</v>
      </c>
      <c r="C8" s="4"/>
      <c r="D8" s="4"/>
      <c r="E8" s="5"/>
      <c r="F8" s="5"/>
      <c r="I8" s="72"/>
      <c r="J8" s="72"/>
      <c r="K8" s="72"/>
      <c r="L8" s="72"/>
      <c r="M8" s="72"/>
      <c r="N8" s="72"/>
      <c r="O8" s="72"/>
      <c r="P8" s="72"/>
      <c r="Q8" s="72"/>
      <c r="R8" s="88"/>
    </row>
    <row r="9" spans="1:18" ht="16.5" customHeight="1">
      <c r="A9" s="1" t="s">
        <v>6</v>
      </c>
      <c r="C9" s="109" t="s">
        <v>9</v>
      </c>
      <c r="D9" s="110"/>
      <c r="E9" s="110"/>
      <c r="F9" s="111"/>
      <c r="G9" s="112"/>
      <c r="I9" s="73" t="s">
        <v>56</v>
      </c>
      <c r="J9" s="58"/>
      <c r="K9" s="58"/>
      <c r="L9" s="58"/>
      <c r="M9" s="58"/>
      <c r="N9" s="58"/>
      <c r="O9" s="58"/>
      <c r="P9" s="58"/>
      <c r="Q9" s="58"/>
      <c r="R9" s="74"/>
    </row>
    <row r="10" spans="1:18" ht="6.75" customHeight="1">
      <c r="A10" s="1" t="s">
        <v>6</v>
      </c>
      <c r="C10" s="4"/>
      <c r="D10" s="4"/>
      <c r="E10" s="5"/>
      <c r="F10" s="5"/>
      <c r="I10" s="75"/>
      <c r="J10" s="72"/>
      <c r="K10" s="72"/>
      <c r="L10" s="72"/>
      <c r="M10" s="72"/>
      <c r="N10" s="72"/>
      <c r="O10" s="72"/>
      <c r="P10" s="72"/>
      <c r="Q10" s="72"/>
      <c r="R10" s="76"/>
    </row>
    <row r="11" spans="1:18" ht="16.5" customHeight="1">
      <c r="A11" s="1" t="s">
        <v>6</v>
      </c>
      <c r="C11" s="109" t="s">
        <v>10</v>
      </c>
      <c r="D11" s="110"/>
      <c r="E11" s="113"/>
      <c r="F11" s="90" t="s">
        <v>11</v>
      </c>
      <c r="G11" s="6" t="s">
        <v>11</v>
      </c>
      <c r="I11" s="75"/>
      <c r="J11" s="72"/>
      <c r="K11" s="72" t="s">
        <v>57</v>
      </c>
      <c r="L11" s="77" t="s">
        <v>53</v>
      </c>
      <c r="M11" s="105" t="s">
        <v>54</v>
      </c>
      <c r="N11" s="105"/>
      <c r="O11" s="72"/>
      <c r="P11" s="72"/>
      <c r="Q11" s="72"/>
      <c r="R11" s="76"/>
    </row>
    <row r="12" spans="1:18" ht="6.75" customHeight="1">
      <c r="A12" s="1" t="s">
        <v>6</v>
      </c>
      <c r="B12" s="7"/>
      <c r="C12" s="4"/>
      <c r="D12" s="4"/>
      <c r="E12" s="4"/>
      <c r="F12" s="4"/>
      <c r="I12" s="75"/>
      <c r="J12" s="72"/>
      <c r="K12" s="72"/>
      <c r="L12" s="72"/>
      <c r="M12" s="72"/>
      <c r="N12" s="72"/>
      <c r="O12" s="72"/>
      <c r="P12" s="72"/>
      <c r="Q12" s="72"/>
      <c r="R12" s="76"/>
    </row>
    <row r="13" spans="1:18" ht="16.5" customHeight="1">
      <c r="A13" s="1" t="s">
        <v>6</v>
      </c>
      <c r="C13" s="114" t="s">
        <v>69</v>
      </c>
      <c r="D13" s="114"/>
      <c r="E13" s="114"/>
      <c r="I13" s="75" t="s">
        <v>51</v>
      </c>
      <c r="J13" s="72"/>
      <c r="K13" s="81"/>
      <c r="L13" s="87">
        <v>95</v>
      </c>
      <c r="M13" s="120">
        <f>L13*K13</f>
        <v>0</v>
      </c>
      <c r="N13" s="120"/>
      <c r="O13" s="72"/>
      <c r="P13" s="72"/>
      <c r="Q13" s="72"/>
      <c r="R13" s="76"/>
    </row>
    <row r="14" spans="1:18" ht="16.5" customHeight="1" thickBot="1">
      <c r="A14" s="1" t="s">
        <v>6</v>
      </c>
      <c r="C14" s="115"/>
      <c r="D14" s="115"/>
      <c r="E14" s="115"/>
      <c r="F14" s="8" t="s">
        <v>12</v>
      </c>
      <c r="G14" s="8" t="s">
        <v>13</v>
      </c>
      <c r="I14" s="75" t="s">
        <v>52</v>
      </c>
      <c r="J14" s="72"/>
      <c r="K14" s="81"/>
      <c r="L14" s="87">
        <v>250</v>
      </c>
      <c r="M14" s="121">
        <f>L14*K14</f>
        <v>0</v>
      </c>
      <c r="N14" s="121"/>
      <c r="O14" s="72"/>
      <c r="P14" s="72"/>
      <c r="Q14" s="72"/>
      <c r="R14" s="76"/>
    </row>
    <row r="15" spans="1:18" ht="16.5" customHeight="1" thickBot="1">
      <c r="A15" s="1" t="s">
        <v>6</v>
      </c>
      <c r="C15" s="116"/>
      <c r="D15" s="116"/>
      <c r="E15" s="116"/>
      <c r="F15" s="9"/>
      <c r="G15" s="9"/>
      <c r="I15" s="78"/>
      <c r="J15" s="79"/>
      <c r="K15" s="79"/>
      <c r="L15" s="82" t="s">
        <v>55</v>
      </c>
      <c r="M15" s="122">
        <f>SUM(M13:N14)</f>
        <v>0</v>
      </c>
      <c r="N15" s="123"/>
      <c r="O15" s="79"/>
      <c r="P15" s="79"/>
      <c r="Q15" s="79"/>
      <c r="R15" s="80"/>
    </row>
    <row r="16" spans="1:7" ht="18.75" customHeight="1" hidden="1">
      <c r="A16" s="1" t="s">
        <v>6</v>
      </c>
      <c r="C16" s="106" t="s">
        <v>14</v>
      </c>
      <c r="D16" s="107"/>
      <c r="E16" s="107"/>
      <c r="F16" s="108"/>
      <c r="G16" s="83"/>
    </row>
    <row r="17" spans="1:7" ht="24.75" customHeight="1" hidden="1" thickBot="1">
      <c r="A17" s="1" t="s">
        <v>6</v>
      </c>
      <c r="C17" s="10"/>
      <c r="D17" s="11"/>
      <c r="E17" s="84"/>
      <c r="F17" s="85"/>
      <c r="G17" s="83"/>
    </row>
    <row r="18" spans="1:7" ht="16.5" customHeight="1" thickBot="1">
      <c r="A18" s="1" t="s">
        <v>6</v>
      </c>
      <c r="C18" s="83"/>
      <c r="D18" s="83"/>
      <c r="E18" s="12"/>
      <c r="F18" s="13"/>
      <c r="G18" s="83"/>
    </row>
    <row r="19" spans="1:25" ht="15.75" customHeight="1" hidden="1" thickBot="1">
      <c r="A19" s="1" t="s">
        <v>15</v>
      </c>
      <c r="B19" s="1" t="s">
        <v>15</v>
      </c>
      <c r="C19" s="1" t="s">
        <v>6</v>
      </c>
      <c r="D19" s="1" t="s">
        <v>6</v>
      </c>
      <c r="E19" s="14" t="s">
        <v>6</v>
      </c>
      <c r="F19" s="3" t="s">
        <v>6</v>
      </c>
      <c r="G19" s="1" t="s">
        <v>16</v>
      </c>
      <c r="H19" s="1" t="s">
        <v>16</v>
      </c>
      <c r="I19" s="3" t="s">
        <v>6</v>
      </c>
      <c r="K19" s="3" t="s">
        <v>6</v>
      </c>
      <c r="L19" s="1" t="s">
        <v>16</v>
      </c>
      <c r="M19" s="1" t="s">
        <v>16</v>
      </c>
      <c r="N19" s="1" t="s">
        <v>6</v>
      </c>
      <c r="O19" s="1" t="s">
        <v>17</v>
      </c>
      <c r="P19" s="1"/>
      <c r="Q19" s="1" t="s">
        <v>17</v>
      </c>
      <c r="R19" s="1" t="s">
        <v>18</v>
      </c>
      <c r="S19" s="1" t="s">
        <v>18</v>
      </c>
      <c r="T19" s="1" t="s">
        <v>19</v>
      </c>
      <c r="U19" s="1" t="s">
        <v>19</v>
      </c>
      <c r="V19" s="1" t="s">
        <v>19</v>
      </c>
      <c r="W19" s="1" t="s">
        <v>19</v>
      </c>
      <c r="X19" s="1" t="s">
        <v>20</v>
      </c>
      <c r="Y19" s="1" t="s">
        <v>20</v>
      </c>
    </row>
    <row r="20" spans="1:29" ht="22.5" customHeight="1" thickBot="1">
      <c r="A20" s="1" t="s">
        <v>6</v>
      </c>
      <c r="C20" s="124" t="s">
        <v>21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6"/>
      <c r="O20" s="139" t="s">
        <v>47</v>
      </c>
      <c r="P20" s="140"/>
      <c r="Q20" s="140"/>
      <c r="R20" s="140"/>
      <c r="S20" s="141"/>
      <c r="T20" s="15" t="s">
        <v>22</v>
      </c>
      <c r="U20" s="136" t="s">
        <v>23</v>
      </c>
      <c r="V20" s="137"/>
      <c r="W20" s="137"/>
      <c r="X20" s="137"/>
      <c r="Y20" s="138"/>
      <c r="Z20" s="127" t="s">
        <v>47</v>
      </c>
      <c r="AA20" s="128"/>
      <c r="AB20" s="128"/>
      <c r="AC20" s="129"/>
    </row>
    <row r="21" spans="1:29" ht="57.75" customHeight="1" thickBot="1">
      <c r="A21" s="1" t="s">
        <v>6</v>
      </c>
      <c r="C21" s="70" t="s">
        <v>45</v>
      </c>
      <c r="D21" s="71" t="s">
        <v>24</v>
      </c>
      <c r="E21" s="16" t="s">
        <v>50</v>
      </c>
      <c r="F21" s="71" t="s">
        <v>25</v>
      </c>
      <c r="G21" s="16" t="s">
        <v>46</v>
      </c>
      <c r="H21" s="16" t="s">
        <v>26</v>
      </c>
      <c r="I21" s="16" t="s">
        <v>64</v>
      </c>
      <c r="J21" s="16" t="s">
        <v>48</v>
      </c>
      <c r="K21" s="16" t="s">
        <v>44</v>
      </c>
      <c r="L21" s="16" t="s">
        <v>27</v>
      </c>
      <c r="M21" s="16" t="s">
        <v>28</v>
      </c>
      <c r="N21" s="17" t="s">
        <v>63</v>
      </c>
      <c r="O21" s="69" t="s">
        <v>60</v>
      </c>
      <c r="P21" s="18" t="s">
        <v>61</v>
      </c>
      <c r="Q21" s="69" t="s">
        <v>49</v>
      </c>
      <c r="R21" s="18" t="s">
        <v>29</v>
      </c>
      <c r="S21" s="17" t="s">
        <v>30</v>
      </c>
      <c r="T21" s="19" t="s">
        <v>31</v>
      </c>
      <c r="U21" s="20" t="s">
        <v>32</v>
      </c>
      <c r="V21" s="21" t="s">
        <v>33</v>
      </c>
      <c r="W21" s="21" t="s">
        <v>34</v>
      </c>
      <c r="X21" s="21" t="s">
        <v>35</v>
      </c>
      <c r="Y21" s="22" t="s">
        <v>36</v>
      </c>
      <c r="Z21" s="91" t="s">
        <v>65</v>
      </c>
      <c r="AA21" s="91" t="s">
        <v>66</v>
      </c>
      <c r="AB21" s="91" t="s">
        <v>67</v>
      </c>
      <c r="AC21" s="92" t="s">
        <v>68</v>
      </c>
    </row>
    <row r="22" spans="1:29" s="23" customFormat="1" ht="18" customHeight="1" hidden="1">
      <c r="A22" s="1" t="s">
        <v>15</v>
      </c>
      <c r="B22" s="23" t="s">
        <v>37</v>
      </c>
      <c r="C22" s="24">
        <v>0</v>
      </c>
      <c r="D22" s="25"/>
      <c r="E22" s="26" t="s">
        <v>38</v>
      </c>
      <c r="F22" s="26" t="s">
        <v>38</v>
      </c>
      <c r="G22" s="26" t="s">
        <v>38</v>
      </c>
      <c r="H22" s="25"/>
      <c r="I22" s="27"/>
      <c r="J22" s="28"/>
      <c r="K22" s="27">
        <f aca="true" t="shared" si="0" ref="K22:K34">IF(OR(ISBLANK(I22),ISBLANK(J22)),0,I22/(1+J22))</f>
        <v>0</v>
      </c>
      <c r="L22" s="27"/>
      <c r="M22" s="29"/>
      <c r="N22" s="30">
        <f aca="true" t="shared" si="1" ref="N22:N34">(K22-L22)*(1-M22)</f>
        <v>0</v>
      </c>
      <c r="O22" s="31"/>
      <c r="P22" s="32">
        <f>L22-M22-O22</f>
        <v>0</v>
      </c>
      <c r="Q22" s="33"/>
      <c r="R22" s="32">
        <f aca="true" t="shared" si="2" ref="R22:R34">N22-O22-Q22</f>
        <v>0</v>
      </c>
      <c r="S22" s="34"/>
      <c r="T22" s="35"/>
      <c r="U22" s="31"/>
      <c r="V22" s="32">
        <f aca="true" t="shared" si="3" ref="V22:V34">R22-U22</f>
        <v>0</v>
      </c>
      <c r="W22" s="33"/>
      <c r="X22" s="32">
        <f aca="true" t="shared" si="4" ref="X22:X34">R22-U22-W22</f>
        <v>0</v>
      </c>
      <c r="Y22" s="34"/>
      <c r="Z22" s="93">
        <f aca="true" t="shared" si="5" ref="Z22:Z34">X22</f>
        <v>0</v>
      </c>
      <c r="AA22" s="94"/>
      <c r="AB22" s="95">
        <f aca="true" t="shared" si="6" ref="AB22:AB34">Z22*AA22</f>
        <v>0</v>
      </c>
      <c r="AC22" s="96"/>
    </row>
    <row r="23" spans="1:29" s="23" customFormat="1" ht="18" customHeight="1">
      <c r="A23" s="1" t="s">
        <v>6</v>
      </c>
      <c r="B23" s="23" t="s">
        <v>39</v>
      </c>
      <c r="C23" s="36">
        <f aca="true" t="shared" si="7" ref="C23:C34">C22+1</f>
        <v>1</v>
      </c>
      <c r="D23" s="37"/>
      <c r="E23" s="38"/>
      <c r="F23" s="39"/>
      <c r="G23" s="39"/>
      <c r="H23" s="37"/>
      <c r="I23" s="40"/>
      <c r="J23" s="28"/>
      <c r="K23" s="27">
        <f t="shared" si="0"/>
        <v>0</v>
      </c>
      <c r="L23" s="40"/>
      <c r="M23" s="41"/>
      <c r="N23" s="30">
        <f t="shared" si="1"/>
        <v>0</v>
      </c>
      <c r="O23" s="42"/>
      <c r="P23" s="43">
        <f>N23-O23</f>
        <v>0</v>
      </c>
      <c r="Q23" s="44"/>
      <c r="R23" s="43">
        <f t="shared" si="2"/>
        <v>0</v>
      </c>
      <c r="S23" s="45"/>
      <c r="T23" s="46"/>
      <c r="U23" s="42"/>
      <c r="V23" s="32">
        <f t="shared" si="3"/>
        <v>0</v>
      </c>
      <c r="W23" s="44"/>
      <c r="X23" s="32">
        <f t="shared" si="4"/>
        <v>0</v>
      </c>
      <c r="Y23" s="45"/>
      <c r="Z23" s="93">
        <f t="shared" si="5"/>
        <v>0</v>
      </c>
      <c r="AA23" s="97"/>
      <c r="AB23" s="98">
        <f t="shared" si="6"/>
        <v>0</v>
      </c>
      <c r="AC23" s="99"/>
    </row>
    <row r="24" spans="1:29" s="23" customFormat="1" ht="18" customHeight="1">
      <c r="A24" s="1" t="s">
        <v>6</v>
      </c>
      <c r="B24" s="23" t="s">
        <v>39</v>
      </c>
      <c r="C24" s="36">
        <f t="shared" si="7"/>
        <v>2</v>
      </c>
      <c r="D24" s="37"/>
      <c r="E24" s="38"/>
      <c r="F24" s="39"/>
      <c r="G24" s="39"/>
      <c r="H24" s="37"/>
      <c r="I24" s="40"/>
      <c r="J24" s="28"/>
      <c r="K24" s="27">
        <f t="shared" si="0"/>
        <v>0</v>
      </c>
      <c r="L24" s="40"/>
      <c r="M24" s="41"/>
      <c r="N24" s="30">
        <f t="shared" si="1"/>
        <v>0</v>
      </c>
      <c r="O24" s="42"/>
      <c r="P24" s="43">
        <f aca="true" t="shared" si="8" ref="P24:P34">N24-O24</f>
        <v>0</v>
      </c>
      <c r="Q24" s="44"/>
      <c r="R24" s="43">
        <f t="shared" si="2"/>
        <v>0</v>
      </c>
      <c r="S24" s="45"/>
      <c r="T24" s="46"/>
      <c r="U24" s="42"/>
      <c r="V24" s="32">
        <f t="shared" si="3"/>
        <v>0</v>
      </c>
      <c r="W24" s="44"/>
      <c r="X24" s="32">
        <f t="shared" si="4"/>
        <v>0</v>
      </c>
      <c r="Y24" s="45"/>
      <c r="Z24" s="93">
        <f t="shared" si="5"/>
        <v>0</v>
      </c>
      <c r="AA24" s="97"/>
      <c r="AB24" s="98">
        <f t="shared" si="6"/>
        <v>0</v>
      </c>
      <c r="AC24" s="99"/>
    </row>
    <row r="25" spans="1:29" s="23" customFormat="1" ht="18" customHeight="1">
      <c r="A25" s="1" t="s">
        <v>6</v>
      </c>
      <c r="B25" s="23" t="s">
        <v>39</v>
      </c>
      <c r="C25" s="36">
        <f t="shared" si="7"/>
        <v>3</v>
      </c>
      <c r="D25" s="37"/>
      <c r="E25" s="38"/>
      <c r="F25" s="39"/>
      <c r="G25" s="39"/>
      <c r="H25" s="37"/>
      <c r="I25" s="40"/>
      <c r="J25" s="28"/>
      <c r="K25" s="27">
        <f t="shared" si="0"/>
        <v>0</v>
      </c>
      <c r="L25" s="40"/>
      <c r="M25" s="41"/>
      <c r="N25" s="30">
        <f t="shared" si="1"/>
        <v>0</v>
      </c>
      <c r="O25" s="42"/>
      <c r="P25" s="43">
        <f t="shared" si="8"/>
        <v>0</v>
      </c>
      <c r="Q25" s="44"/>
      <c r="R25" s="43">
        <f t="shared" si="2"/>
        <v>0</v>
      </c>
      <c r="S25" s="45"/>
      <c r="T25" s="46"/>
      <c r="U25" s="42"/>
      <c r="V25" s="32">
        <f t="shared" si="3"/>
        <v>0</v>
      </c>
      <c r="W25" s="44"/>
      <c r="X25" s="32">
        <f t="shared" si="4"/>
        <v>0</v>
      </c>
      <c r="Y25" s="45"/>
      <c r="Z25" s="93">
        <f t="shared" si="5"/>
        <v>0</v>
      </c>
      <c r="AA25" s="97"/>
      <c r="AB25" s="98">
        <f t="shared" si="6"/>
        <v>0</v>
      </c>
      <c r="AC25" s="99"/>
    </row>
    <row r="26" spans="1:29" s="23" customFormat="1" ht="18" customHeight="1">
      <c r="A26" s="1" t="s">
        <v>6</v>
      </c>
      <c r="B26" s="23" t="s">
        <v>39</v>
      </c>
      <c r="C26" s="36">
        <f t="shared" si="7"/>
        <v>4</v>
      </c>
      <c r="D26" s="37"/>
      <c r="E26" s="38"/>
      <c r="F26" s="39"/>
      <c r="G26" s="39"/>
      <c r="H26" s="37"/>
      <c r="I26" s="40"/>
      <c r="J26" s="28"/>
      <c r="K26" s="27">
        <f t="shared" si="0"/>
        <v>0</v>
      </c>
      <c r="L26" s="40"/>
      <c r="M26" s="41"/>
      <c r="N26" s="30">
        <f t="shared" si="1"/>
        <v>0</v>
      </c>
      <c r="O26" s="42"/>
      <c r="P26" s="43">
        <f t="shared" si="8"/>
        <v>0</v>
      </c>
      <c r="Q26" s="44"/>
      <c r="R26" s="43">
        <f t="shared" si="2"/>
        <v>0</v>
      </c>
      <c r="S26" s="45"/>
      <c r="T26" s="46"/>
      <c r="U26" s="42"/>
      <c r="V26" s="32">
        <f t="shared" si="3"/>
        <v>0</v>
      </c>
      <c r="W26" s="44"/>
      <c r="X26" s="32">
        <f t="shared" si="4"/>
        <v>0</v>
      </c>
      <c r="Y26" s="45"/>
      <c r="Z26" s="93">
        <f t="shared" si="5"/>
        <v>0</v>
      </c>
      <c r="AA26" s="97"/>
      <c r="AB26" s="98">
        <f t="shared" si="6"/>
        <v>0</v>
      </c>
      <c r="AC26" s="99"/>
    </row>
    <row r="27" spans="1:29" s="23" customFormat="1" ht="18" customHeight="1">
      <c r="A27" s="1" t="s">
        <v>6</v>
      </c>
      <c r="B27" s="23" t="s">
        <v>39</v>
      </c>
      <c r="C27" s="36">
        <f t="shared" si="7"/>
        <v>5</v>
      </c>
      <c r="D27" s="37"/>
      <c r="E27" s="38"/>
      <c r="F27" s="39"/>
      <c r="G27" s="39"/>
      <c r="H27" s="37"/>
      <c r="I27" s="40"/>
      <c r="J27" s="28"/>
      <c r="K27" s="27">
        <f aca="true" t="shared" si="9" ref="K27:K32">IF(OR(ISBLANK(I27),ISBLANK(J27)),0,I27/(1+J27))</f>
        <v>0</v>
      </c>
      <c r="L27" s="40"/>
      <c r="M27" s="41"/>
      <c r="N27" s="30">
        <f t="shared" si="1"/>
        <v>0</v>
      </c>
      <c r="O27" s="42"/>
      <c r="P27" s="43">
        <f aca="true" t="shared" si="10" ref="P27:P32">N27-O27</f>
        <v>0</v>
      </c>
      <c r="Q27" s="44"/>
      <c r="R27" s="43">
        <f t="shared" si="2"/>
        <v>0</v>
      </c>
      <c r="S27" s="45"/>
      <c r="T27" s="46"/>
      <c r="U27" s="42"/>
      <c r="V27" s="32">
        <f aca="true" t="shared" si="11" ref="V27:V32">R27-U27</f>
        <v>0</v>
      </c>
      <c r="W27" s="44"/>
      <c r="X27" s="32">
        <f aca="true" t="shared" si="12" ref="X27:X32">R27-U27-W27</f>
        <v>0</v>
      </c>
      <c r="Y27" s="45"/>
      <c r="Z27" s="93">
        <f t="shared" si="5"/>
        <v>0</v>
      </c>
      <c r="AA27" s="97"/>
      <c r="AB27" s="98">
        <f t="shared" si="6"/>
        <v>0</v>
      </c>
      <c r="AC27" s="99"/>
    </row>
    <row r="28" spans="1:29" s="23" customFormat="1" ht="18" customHeight="1">
      <c r="A28" s="1" t="s">
        <v>6</v>
      </c>
      <c r="B28" s="23" t="s">
        <v>39</v>
      </c>
      <c r="C28" s="36">
        <f t="shared" si="7"/>
        <v>6</v>
      </c>
      <c r="D28" s="37"/>
      <c r="E28" s="38"/>
      <c r="F28" s="39"/>
      <c r="G28" s="39"/>
      <c r="H28" s="37"/>
      <c r="I28" s="40"/>
      <c r="J28" s="28"/>
      <c r="K28" s="27">
        <f t="shared" si="9"/>
        <v>0</v>
      </c>
      <c r="L28" s="40"/>
      <c r="M28" s="41"/>
      <c r="N28" s="30">
        <f t="shared" si="1"/>
        <v>0</v>
      </c>
      <c r="O28" s="42"/>
      <c r="P28" s="43">
        <f t="shared" si="10"/>
        <v>0</v>
      </c>
      <c r="Q28" s="44"/>
      <c r="R28" s="43">
        <f>N28-O28-Q28</f>
        <v>0</v>
      </c>
      <c r="S28" s="45"/>
      <c r="T28" s="46"/>
      <c r="U28" s="42"/>
      <c r="V28" s="32">
        <f t="shared" si="11"/>
        <v>0</v>
      </c>
      <c r="W28" s="44"/>
      <c r="X28" s="32">
        <f t="shared" si="12"/>
        <v>0</v>
      </c>
      <c r="Y28" s="45"/>
      <c r="Z28" s="93">
        <f>X28</f>
        <v>0</v>
      </c>
      <c r="AA28" s="97"/>
      <c r="AB28" s="98">
        <f>Z28*AA28</f>
        <v>0</v>
      </c>
      <c r="AC28" s="99"/>
    </row>
    <row r="29" spans="1:29" s="23" customFormat="1" ht="18" customHeight="1">
      <c r="A29" s="1" t="s">
        <v>6</v>
      </c>
      <c r="B29" s="23" t="s">
        <v>39</v>
      </c>
      <c r="C29" s="36">
        <f t="shared" si="7"/>
        <v>7</v>
      </c>
      <c r="D29" s="37"/>
      <c r="E29" s="38"/>
      <c r="F29" s="39"/>
      <c r="G29" s="39"/>
      <c r="H29" s="37"/>
      <c r="I29" s="40"/>
      <c r="J29" s="28"/>
      <c r="K29" s="27">
        <f t="shared" si="9"/>
        <v>0</v>
      </c>
      <c r="L29" s="40"/>
      <c r="M29" s="41"/>
      <c r="N29" s="30">
        <f t="shared" si="1"/>
        <v>0</v>
      </c>
      <c r="O29" s="42"/>
      <c r="P29" s="43">
        <f t="shared" si="10"/>
        <v>0</v>
      </c>
      <c r="Q29" s="44"/>
      <c r="R29" s="43">
        <f>N29-O29-Q29</f>
        <v>0</v>
      </c>
      <c r="S29" s="45"/>
      <c r="T29" s="46"/>
      <c r="U29" s="42"/>
      <c r="V29" s="32">
        <f t="shared" si="11"/>
        <v>0</v>
      </c>
      <c r="W29" s="44"/>
      <c r="X29" s="32">
        <f t="shared" si="12"/>
        <v>0</v>
      </c>
      <c r="Y29" s="45"/>
      <c r="Z29" s="93">
        <f>X29</f>
        <v>0</v>
      </c>
      <c r="AA29" s="97"/>
      <c r="AB29" s="98">
        <f>Z29*AA29</f>
        <v>0</v>
      </c>
      <c r="AC29" s="99"/>
    </row>
    <row r="30" spans="1:29" s="23" customFormat="1" ht="18" customHeight="1">
      <c r="A30" s="1" t="s">
        <v>6</v>
      </c>
      <c r="B30" s="23" t="s">
        <v>39</v>
      </c>
      <c r="C30" s="36">
        <f t="shared" si="7"/>
        <v>8</v>
      </c>
      <c r="D30" s="37"/>
      <c r="E30" s="38"/>
      <c r="F30" s="39"/>
      <c r="G30" s="39"/>
      <c r="H30" s="37"/>
      <c r="I30" s="40"/>
      <c r="J30" s="28"/>
      <c r="K30" s="27">
        <f t="shared" si="9"/>
        <v>0</v>
      </c>
      <c r="L30" s="40"/>
      <c r="M30" s="41"/>
      <c r="N30" s="30">
        <f t="shared" si="1"/>
        <v>0</v>
      </c>
      <c r="O30" s="42"/>
      <c r="P30" s="43">
        <f t="shared" si="10"/>
        <v>0</v>
      </c>
      <c r="Q30" s="44"/>
      <c r="R30" s="43">
        <f>N30-O30-Q30</f>
        <v>0</v>
      </c>
      <c r="S30" s="45"/>
      <c r="T30" s="46"/>
      <c r="U30" s="42"/>
      <c r="V30" s="32">
        <f t="shared" si="11"/>
        <v>0</v>
      </c>
      <c r="W30" s="44"/>
      <c r="X30" s="32">
        <f t="shared" si="12"/>
        <v>0</v>
      </c>
      <c r="Y30" s="45"/>
      <c r="Z30" s="93">
        <f>X30</f>
        <v>0</v>
      </c>
      <c r="AA30" s="97"/>
      <c r="AB30" s="98">
        <f>Z30*AA30</f>
        <v>0</v>
      </c>
      <c r="AC30" s="99"/>
    </row>
    <row r="31" spans="1:29" s="23" customFormat="1" ht="18" customHeight="1">
      <c r="A31" s="1" t="s">
        <v>6</v>
      </c>
      <c r="B31" s="23" t="s">
        <v>39</v>
      </c>
      <c r="C31" s="36">
        <f t="shared" si="7"/>
        <v>9</v>
      </c>
      <c r="D31" s="37"/>
      <c r="E31" s="38"/>
      <c r="F31" s="39"/>
      <c r="G31" s="39"/>
      <c r="H31" s="37"/>
      <c r="I31" s="40"/>
      <c r="J31" s="28"/>
      <c r="K31" s="27">
        <f t="shared" si="9"/>
        <v>0</v>
      </c>
      <c r="L31" s="40"/>
      <c r="M31" s="41"/>
      <c r="N31" s="30">
        <f t="shared" si="1"/>
        <v>0</v>
      </c>
      <c r="O31" s="42"/>
      <c r="P31" s="43">
        <f t="shared" si="10"/>
        <v>0</v>
      </c>
      <c r="Q31" s="44"/>
      <c r="R31" s="43">
        <f>N31-O31-Q31</f>
        <v>0</v>
      </c>
      <c r="S31" s="45"/>
      <c r="T31" s="46"/>
      <c r="U31" s="42"/>
      <c r="V31" s="32">
        <f t="shared" si="11"/>
        <v>0</v>
      </c>
      <c r="W31" s="44"/>
      <c r="X31" s="32">
        <f t="shared" si="12"/>
        <v>0</v>
      </c>
      <c r="Y31" s="45"/>
      <c r="Z31" s="93">
        <f>X31</f>
        <v>0</v>
      </c>
      <c r="AA31" s="97"/>
      <c r="AB31" s="98">
        <f>Z31*AA31</f>
        <v>0</v>
      </c>
      <c r="AC31" s="99"/>
    </row>
    <row r="32" spans="1:29" s="23" customFormat="1" ht="18" customHeight="1" thickBot="1">
      <c r="A32" s="1" t="s">
        <v>6</v>
      </c>
      <c r="B32" s="23" t="s">
        <v>39</v>
      </c>
      <c r="C32" s="36">
        <f t="shared" si="7"/>
        <v>10</v>
      </c>
      <c r="D32" s="37"/>
      <c r="E32" s="38"/>
      <c r="F32" s="39"/>
      <c r="G32" s="39"/>
      <c r="H32" s="37"/>
      <c r="I32" s="40"/>
      <c r="J32" s="28"/>
      <c r="K32" s="27">
        <f t="shared" si="9"/>
        <v>0</v>
      </c>
      <c r="L32" s="40"/>
      <c r="M32" s="41"/>
      <c r="N32" s="30">
        <f t="shared" si="1"/>
        <v>0</v>
      </c>
      <c r="O32" s="42"/>
      <c r="P32" s="43">
        <f t="shared" si="10"/>
        <v>0</v>
      </c>
      <c r="Q32" s="44"/>
      <c r="R32" s="43">
        <f>N32-O32-Q32</f>
        <v>0</v>
      </c>
      <c r="S32" s="45"/>
      <c r="T32" s="46"/>
      <c r="U32" s="42"/>
      <c r="V32" s="32">
        <f t="shared" si="11"/>
        <v>0</v>
      </c>
      <c r="W32" s="44"/>
      <c r="X32" s="32">
        <f t="shared" si="12"/>
        <v>0</v>
      </c>
      <c r="Y32" s="45"/>
      <c r="Z32" s="93">
        <f>X32</f>
        <v>0</v>
      </c>
      <c r="AA32" s="97"/>
      <c r="AB32" s="98">
        <f>Z32*AA32</f>
        <v>0</v>
      </c>
      <c r="AC32" s="99"/>
    </row>
    <row r="33" spans="1:29" s="23" customFormat="1" ht="18" customHeight="1" hidden="1" thickBot="1">
      <c r="A33" s="1" t="s">
        <v>6</v>
      </c>
      <c r="B33" s="23" t="s">
        <v>39</v>
      </c>
      <c r="C33" s="36">
        <f>C32+1</f>
        <v>11</v>
      </c>
      <c r="D33" s="37"/>
      <c r="E33" s="38"/>
      <c r="F33" s="39"/>
      <c r="G33" s="39"/>
      <c r="H33" s="37"/>
      <c r="I33" s="40"/>
      <c r="J33" s="28"/>
      <c r="K33" s="27">
        <f t="shared" si="0"/>
        <v>0</v>
      </c>
      <c r="L33" s="40"/>
      <c r="M33" s="41"/>
      <c r="N33" s="30">
        <f t="shared" si="1"/>
        <v>0</v>
      </c>
      <c r="O33" s="42"/>
      <c r="P33" s="43">
        <f t="shared" si="8"/>
        <v>0</v>
      </c>
      <c r="Q33" s="44"/>
      <c r="R33" s="43">
        <f t="shared" si="2"/>
        <v>0</v>
      </c>
      <c r="S33" s="45"/>
      <c r="T33" s="46"/>
      <c r="U33" s="42"/>
      <c r="V33" s="32">
        <f t="shared" si="3"/>
        <v>0</v>
      </c>
      <c r="W33" s="44"/>
      <c r="X33" s="32">
        <f t="shared" si="4"/>
        <v>0</v>
      </c>
      <c r="Y33" s="45"/>
      <c r="Z33" s="93">
        <f t="shared" si="5"/>
        <v>0</v>
      </c>
      <c r="AA33" s="97"/>
      <c r="AB33" s="98">
        <f t="shared" si="6"/>
        <v>0</v>
      </c>
      <c r="AC33" s="99"/>
    </row>
    <row r="34" spans="1:29" s="23" customFormat="1" ht="18" customHeight="1" hidden="1" thickBot="1">
      <c r="A34" s="1" t="s">
        <v>15</v>
      </c>
      <c r="B34" s="23" t="s">
        <v>40</v>
      </c>
      <c r="C34" s="47">
        <f t="shared" si="7"/>
        <v>12</v>
      </c>
      <c r="D34" s="48"/>
      <c r="E34" s="26" t="s">
        <v>38</v>
      </c>
      <c r="F34" s="26" t="s">
        <v>38</v>
      </c>
      <c r="G34" s="26" t="s">
        <v>38</v>
      </c>
      <c r="H34" s="48"/>
      <c r="I34" s="49"/>
      <c r="J34" s="28"/>
      <c r="K34" s="27">
        <f t="shared" si="0"/>
        <v>0</v>
      </c>
      <c r="L34" s="49"/>
      <c r="M34" s="50"/>
      <c r="N34" s="30">
        <f t="shared" si="1"/>
        <v>0</v>
      </c>
      <c r="O34" s="51"/>
      <c r="P34" s="52">
        <f t="shared" si="8"/>
        <v>0</v>
      </c>
      <c r="Q34" s="53"/>
      <c r="R34" s="52">
        <f t="shared" si="2"/>
        <v>0</v>
      </c>
      <c r="S34" s="54"/>
      <c r="T34" s="55"/>
      <c r="U34" s="51"/>
      <c r="V34" s="32">
        <f t="shared" si="3"/>
        <v>0</v>
      </c>
      <c r="W34" s="53"/>
      <c r="X34" s="32">
        <f t="shared" si="4"/>
        <v>0</v>
      </c>
      <c r="Y34" s="56"/>
      <c r="Z34" s="100">
        <f t="shared" si="5"/>
        <v>0</v>
      </c>
      <c r="AA34" s="101"/>
      <c r="AB34" s="102">
        <f t="shared" si="6"/>
        <v>0</v>
      </c>
      <c r="AC34" s="103"/>
    </row>
    <row r="35" spans="1:29" ht="18" customHeight="1" thickBot="1">
      <c r="A35" s="1" t="s">
        <v>6</v>
      </c>
      <c r="C35" s="57"/>
      <c r="D35" s="57"/>
      <c r="E35" s="57"/>
      <c r="F35" s="57"/>
      <c r="G35" s="57"/>
      <c r="H35" s="57"/>
      <c r="I35" s="58"/>
      <c r="J35" s="58"/>
      <c r="K35" s="58"/>
      <c r="L35" s="59" t="s">
        <v>41</v>
      </c>
      <c r="M35" s="61"/>
      <c r="N35" s="60">
        <f>SUM(N22:N34)</f>
        <v>0</v>
      </c>
      <c r="O35" s="62">
        <f>SUM(O22:O34)</f>
        <v>0</v>
      </c>
      <c r="P35" s="60">
        <f>SUM(P22:P34)</f>
        <v>0</v>
      </c>
      <c r="Q35" s="63">
        <f>SUM(Q22:Q34)</f>
        <v>0</v>
      </c>
      <c r="R35" s="60">
        <f>SUM(R22:R34)</f>
        <v>0</v>
      </c>
      <c r="S35" s="58"/>
      <c r="T35" s="57"/>
      <c r="U35" s="64">
        <f>SUM(U22:U34)</f>
        <v>0</v>
      </c>
      <c r="V35" s="65">
        <f>SUM(V22:V34)</f>
        <v>0</v>
      </c>
      <c r="W35" s="64">
        <f>SUM(W22:W34)</f>
        <v>0</v>
      </c>
      <c r="X35" s="65">
        <f>SUM(X22:X34)</f>
        <v>0</v>
      </c>
      <c r="Y35" s="57"/>
      <c r="Z35" s="104"/>
      <c r="AA35" s="104"/>
      <c r="AB35" s="65">
        <f>SUM(AB22:AB34)</f>
        <v>0</v>
      </c>
      <c r="AC35" s="104"/>
    </row>
    <row r="36" spans="1:29" ht="15" customHeight="1" hidden="1">
      <c r="A36" s="1" t="s">
        <v>42</v>
      </c>
      <c r="G36" s="1"/>
      <c r="H36" s="1"/>
      <c r="I36" s="1"/>
      <c r="J36" s="1"/>
      <c r="M36" s="1"/>
      <c r="Z36"/>
      <c r="AA36"/>
      <c r="AB36"/>
      <c r="AC36"/>
    </row>
    <row r="37" spans="1:13" ht="15" customHeight="1" hidden="1">
      <c r="A37" s="1" t="s">
        <v>42</v>
      </c>
      <c r="H37" s="66"/>
      <c r="I37" s="66"/>
      <c r="J37" s="66"/>
      <c r="K37" s="66"/>
      <c r="L37" s="66"/>
      <c r="M37" s="67"/>
    </row>
    <row r="38" spans="1:13" ht="15" customHeight="1" hidden="1">
      <c r="A38" s="1" t="s">
        <v>42</v>
      </c>
      <c r="H38" s="66"/>
      <c r="I38" s="66"/>
      <c r="J38" s="66"/>
      <c r="K38" s="66"/>
      <c r="L38" s="66"/>
      <c r="M38" s="67"/>
    </row>
    <row r="39" spans="1:13" ht="15" customHeight="1" hidden="1">
      <c r="A39" s="1" t="s">
        <v>42</v>
      </c>
      <c r="D39" s="66"/>
      <c r="E39" s="66"/>
      <c r="F39" s="66"/>
      <c r="H39" s="66"/>
      <c r="I39" s="66"/>
      <c r="J39" s="66"/>
      <c r="K39" s="66"/>
      <c r="L39" s="66"/>
      <c r="M39" s="67"/>
    </row>
    <row r="40" spans="1:13" ht="15" customHeight="1" hidden="1">
      <c r="A40" s="1" t="s">
        <v>42</v>
      </c>
      <c r="D40" s="117"/>
      <c r="E40" s="117"/>
      <c r="F40" s="117"/>
      <c r="H40" s="117"/>
      <c r="I40" s="117"/>
      <c r="J40" s="117"/>
      <c r="K40" s="117"/>
      <c r="L40" s="117"/>
      <c r="M40" s="68"/>
    </row>
    <row r="41" spans="1:13" ht="15" customHeight="1" hidden="1">
      <c r="A41" s="1" t="s">
        <v>42</v>
      </c>
      <c r="D41" s="118" t="s">
        <v>43</v>
      </c>
      <c r="E41" s="118"/>
      <c r="F41" s="118"/>
      <c r="H41" s="119"/>
      <c r="I41" s="119"/>
      <c r="J41" s="119"/>
      <c r="K41" s="119"/>
      <c r="L41" s="119"/>
      <c r="M41" s="68"/>
    </row>
    <row r="42" ht="15" customHeight="1" hidden="1">
      <c r="A42" s="1" t="s">
        <v>42</v>
      </c>
    </row>
    <row r="47" spans="4:8" ht="14.25">
      <c r="D47" s="86"/>
      <c r="E47" s="86"/>
      <c r="F47" s="86"/>
      <c r="G47" s="86"/>
      <c r="H47" s="86"/>
    </row>
    <row r="48" spans="4:6" ht="14.25">
      <c r="D48" s="3" t="s">
        <v>58</v>
      </c>
      <c r="F48" s="3" t="s">
        <v>59</v>
      </c>
    </row>
  </sheetData>
  <sheetProtection/>
  <mergeCells count="26">
    <mergeCell ref="Z20:AC20"/>
    <mergeCell ref="C1:S1"/>
    <mergeCell ref="M2:N2"/>
    <mergeCell ref="M3:N3"/>
    <mergeCell ref="C5:E5"/>
    <mergeCell ref="F5:G5"/>
    <mergeCell ref="I5:K5"/>
    <mergeCell ref="L5:S5"/>
    <mergeCell ref="U20:Y20"/>
    <mergeCell ref="O20:S20"/>
    <mergeCell ref="D40:F40"/>
    <mergeCell ref="H40:L40"/>
    <mergeCell ref="D41:F41"/>
    <mergeCell ref="H41:L41"/>
    <mergeCell ref="M13:N13"/>
    <mergeCell ref="M14:N14"/>
    <mergeCell ref="M15:N15"/>
    <mergeCell ref="C20:N20"/>
    <mergeCell ref="M11:N11"/>
    <mergeCell ref="C16:F16"/>
    <mergeCell ref="C7:E7"/>
    <mergeCell ref="F7:G7"/>
    <mergeCell ref="C9:E9"/>
    <mergeCell ref="F9:G9"/>
    <mergeCell ref="C11:E11"/>
    <mergeCell ref="C13:E15"/>
  </mergeCells>
  <conditionalFormatting sqref="N22:N25 N33:N35">
    <cfRule type="cellIs" priority="87" dxfId="5" operator="lessThan" stopIfTrue="1">
      <formula>0</formula>
    </cfRule>
  </conditionalFormatting>
  <conditionalFormatting sqref="X22 X33:X35 X24">
    <cfRule type="cellIs" priority="88" dxfId="5" operator="notBetween" stopIfTrue="1">
      <formula>0</formula>
      <formula>V22</formula>
    </cfRule>
  </conditionalFormatting>
  <conditionalFormatting sqref="V22 V33:V35 V24">
    <cfRule type="cellIs" priority="89" dxfId="5" operator="notBetween" stopIfTrue="1">
      <formula>0</formula>
      <formula>R22</formula>
    </cfRule>
  </conditionalFormatting>
  <conditionalFormatting sqref="K22 K33:K34 K24">
    <cfRule type="cellIs" priority="90" dxfId="4" operator="between" stopIfTrue="1">
      <formula>0.01</formula>
      <formula>49.99</formula>
    </cfRule>
  </conditionalFormatting>
  <conditionalFormatting sqref="K23">
    <cfRule type="cellIs" priority="86" dxfId="4" operator="between" stopIfTrue="1">
      <formula>0.01</formula>
      <formula>49.99</formula>
    </cfRule>
  </conditionalFormatting>
  <conditionalFormatting sqref="D33:D34 D22:D24">
    <cfRule type="cellIs" priority="91" dxfId="0" operator="notBetween" stopIfTrue="1">
      <formula>$F$14</formula>
      <formula>$G$14</formula>
    </cfRule>
  </conditionalFormatting>
  <conditionalFormatting sqref="E17:E18">
    <cfRule type="cellIs" priority="92" dxfId="0" operator="greaterThan" stopIfTrue="1">
      <formula>$G$14</formula>
    </cfRule>
  </conditionalFormatting>
  <conditionalFormatting sqref="F17:F18">
    <cfRule type="cellIs" priority="93" dxfId="0" operator="lessThan" stopIfTrue="1">
      <formula>$F$14</formula>
    </cfRule>
  </conditionalFormatting>
  <conditionalFormatting sqref="K25">
    <cfRule type="cellIs" priority="84" dxfId="4" operator="between" stopIfTrue="1">
      <formula>0.01</formula>
      <formula>49.99</formula>
    </cfRule>
  </conditionalFormatting>
  <conditionalFormatting sqref="D25">
    <cfRule type="cellIs" priority="85" dxfId="0" operator="notBetween" stopIfTrue="1">
      <formula>$F$14</formula>
      <formula>$G$14</formula>
    </cfRule>
  </conditionalFormatting>
  <conditionalFormatting sqref="K26">
    <cfRule type="cellIs" priority="74" dxfId="4" operator="between" stopIfTrue="1">
      <formula>0.01</formula>
      <formula>49.99</formula>
    </cfRule>
  </conditionalFormatting>
  <conditionalFormatting sqref="D26">
    <cfRule type="cellIs" priority="75" dxfId="0" operator="notBetween" stopIfTrue="1">
      <formula>$F$14</formula>
      <formula>$G$14</formula>
    </cfRule>
  </conditionalFormatting>
  <conditionalFormatting sqref="K27">
    <cfRule type="cellIs" priority="70" dxfId="4" operator="between" stopIfTrue="1">
      <formula>0.01</formula>
      <formula>49.99</formula>
    </cfRule>
  </conditionalFormatting>
  <conditionalFormatting sqref="D27">
    <cfRule type="cellIs" priority="71" dxfId="0" operator="notBetween" stopIfTrue="1">
      <formula>$F$14</formula>
      <formula>$G$14</formula>
    </cfRule>
  </conditionalFormatting>
  <conditionalFormatting sqref="Z30">
    <cfRule type="expression" priority="49" dxfId="3" stopIfTrue="1">
      <formula>IF(AND(Z30&lt;&gt;#REF!),NOT(ISBLANK(Z30)))</formula>
    </cfRule>
  </conditionalFormatting>
  <conditionalFormatting sqref="Z31">
    <cfRule type="expression" priority="43" dxfId="3" stopIfTrue="1">
      <formula>IF(AND(Z31&lt;&gt;#REF!),NOT(ISBLANK(Z31)))</formula>
    </cfRule>
  </conditionalFormatting>
  <conditionalFormatting sqref="Z32">
    <cfRule type="expression" priority="37" dxfId="3" stopIfTrue="1">
      <formula>IF(AND(Z32&lt;&gt;#REF!),NOT(ISBLANK(Z32)))</formula>
    </cfRule>
  </conditionalFormatting>
  <conditionalFormatting sqref="Z28">
    <cfRule type="expression" priority="31" dxfId="3" stopIfTrue="1">
      <formula>IF(AND(Z28&lt;&gt;#REF!),NOT(ISBLANK(Z28)))</formula>
    </cfRule>
  </conditionalFormatting>
  <conditionalFormatting sqref="Z29">
    <cfRule type="expression" priority="25" dxfId="3" stopIfTrue="1">
      <formula>IF(AND(Z29&lt;&gt;#REF!),NOT(ISBLANK(Z29)))</formula>
    </cfRule>
  </conditionalFormatting>
  <conditionalFormatting sqref="Z22:Z27 Z33:Z34">
    <cfRule type="expression" priority="59" dxfId="3" stopIfTrue="1">
      <formula>IF(AND(Z22&lt;&gt;#REF!),NOT(ISBLANK(Z22)))</formula>
    </cfRule>
  </conditionalFormatting>
  <conditionalFormatting sqref="N30">
    <cfRule type="cellIs" priority="50" dxfId="5" operator="lessThan" stopIfTrue="1">
      <formula>0</formula>
    </cfRule>
  </conditionalFormatting>
  <conditionalFormatting sqref="X30">
    <cfRule type="cellIs" priority="51" dxfId="5" operator="notBetween" stopIfTrue="1">
      <formula>0</formula>
      <formula>V30</formula>
    </cfRule>
  </conditionalFormatting>
  <conditionalFormatting sqref="V30">
    <cfRule type="cellIs" priority="52" dxfId="5" operator="notBetween" stopIfTrue="1">
      <formula>0</formula>
      <formula>R30</formula>
    </cfRule>
  </conditionalFormatting>
  <conditionalFormatting sqref="K30">
    <cfRule type="cellIs" priority="53" dxfId="4" operator="between" stopIfTrue="1">
      <formula>0.01</formula>
      <formula>49.99</formula>
    </cfRule>
  </conditionalFormatting>
  <conditionalFormatting sqref="D30">
    <cfRule type="cellIs" priority="54" dxfId="0" operator="notBetween" stopIfTrue="1">
      <formula>$F$14</formula>
      <formula>$G$14</formula>
    </cfRule>
  </conditionalFormatting>
  <conditionalFormatting sqref="N31">
    <cfRule type="cellIs" priority="44" dxfId="5" operator="lessThan" stopIfTrue="1">
      <formula>0</formula>
    </cfRule>
  </conditionalFormatting>
  <conditionalFormatting sqref="X31">
    <cfRule type="cellIs" priority="45" dxfId="5" operator="notBetween" stopIfTrue="1">
      <formula>0</formula>
      <formula>V31</formula>
    </cfRule>
  </conditionalFormatting>
  <conditionalFormatting sqref="V31">
    <cfRule type="cellIs" priority="46" dxfId="5" operator="notBetween" stopIfTrue="1">
      <formula>0</formula>
      <formula>R31</formula>
    </cfRule>
  </conditionalFormatting>
  <conditionalFormatting sqref="K31">
    <cfRule type="cellIs" priority="47" dxfId="4" operator="between" stopIfTrue="1">
      <formula>0.01</formula>
      <formula>49.99</formula>
    </cfRule>
  </conditionalFormatting>
  <conditionalFormatting sqref="D31">
    <cfRule type="cellIs" priority="48" dxfId="0" operator="notBetween" stopIfTrue="1">
      <formula>$F$14</formula>
      <formula>$G$14</formula>
    </cfRule>
  </conditionalFormatting>
  <conditionalFormatting sqref="N32">
    <cfRule type="cellIs" priority="38" dxfId="5" operator="lessThan" stopIfTrue="1">
      <formula>0</formula>
    </cfRule>
  </conditionalFormatting>
  <conditionalFormatting sqref="X32">
    <cfRule type="cellIs" priority="39" dxfId="5" operator="notBetween" stopIfTrue="1">
      <formula>0</formula>
      <formula>V32</formula>
    </cfRule>
  </conditionalFormatting>
  <conditionalFormatting sqref="V32">
    <cfRule type="cellIs" priority="40" dxfId="5" operator="notBetween" stopIfTrue="1">
      <formula>0</formula>
      <formula>R32</formula>
    </cfRule>
  </conditionalFormatting>
  <conditionalFormatting sqref="K32">
    <cfRule type="cellIs" priority="41" dxfId="4" operator="between" stopIfTrue="1">
      <formula>0.01</formula>
      <formula>49.99</formula>
    </cfRule>
  </conditionalFormatting>
  <conditionalFormatting sqref="D32">
    <cfRule type="cellIs" priority="42" dxfId="0" operator="notBetween" stopIfTrue="1">
      <formula>$F$14</formula>
      <formula>$G$14</formula>
    </cfRule>
  </conditionalFormatting>
  <conditionalFormatting sqref="N28">
    <cfRule type="cellIs" priority="32" dxfId="5" operator="lessThan" stopIfTrue="1">
      <formula>0</formula>
    </cfRule>
  </conditionalFormatting>
  <conditionalFormatting sqref="X28">
    <cfRule type="cellIs" priority="33" dxfId="5" operator="notBetween" stopIfTrue="1">
      <formula>0</formula>
      <formula>V28</formula>
    </cfRule>
  </conditionalFormatting>
  <conditionalFormatting sqref="V28">
    <cfRule type="cellIs" priority="34" dxfId="5" operator="notBetween" stopIfTrue="1">
      <formula>0</formula>
      <formula>R28</formula>
    </cfRule>
  </conditionalFormatting>
  <conditionalFormatting sqref="K28">
    <cfRule type="cellIs" priority="35" dxfId="4" operator="between" stopIfTrue="1">
      <formula>0.01</formula>
      <formula>49.99</formula>
    </cfRule>
  </conditionalFormatting>
  <conditionalFormatting sqref="D28">
    <cfRule type="cellIs" priority="36" dxfId="0" operator="notBetween" stopIfTrue="1">
      <formula>$F$14</formula>
      <formula>$G$14</formula>
    </cfRule>
  </conditionalFormatting>
  <conditionalFormatting sqref="N29">
    <cfRule type="cellIs" priority="26" dxfId="5" operator="lessThan" stopIfTrue="1">
      <formula>0</formula>
    </cfRule>
  </conditionalFormatting>
  <conditionalFormatting sqref="X29">
    <cfRule type="cellIs" priority="27" dxfId="5" operator="notBetween" stopIfTrue="1">
      <formula>0</formula>
      <formula>V29</formula>
    </cfRule>
  </conditionalFormatting>
  <conditionalFormatting sqref="V29">
    <cfRule type="cellIs" priority="28" dxfId="5" operator="notBetween" stopIfTrue="1">
      <formula>0</formula>
      <formula>R29</formula>
    </cfRule>
  </conditionalFormatting>
  <conditionalFormatting sqref="K29">
    <cfRule type="cellIs" priority="29" dxfId="4" operator="between" stopIfTrue="1">
      <formula>0.01</formula>
      <formula>49.99</formula>
    </cfRule>
  </conditionalFormatting>
  <conditionalFormatting sqref="D29">
    <cfRule type="cellIs" priority="30" dxfId="0" operator="notBetween" stopIfTrue="1">
      <formula>$F$14</formula>
      <formula>$G$14</formula>
    </cfRule>
  </conditionalFormatting>
  <dataValidations count="4">
    <dataValidation type="date" allowBlank="1" showInputMessage="1" showErrorMessage="1" errorTitle="Fehler" error="Das Datum muss zwischen 1.1.2014 und 30.06.2023 liegen" sqref="F14:G14">
      <formula1>41640</formula1>
      <formula2>45107</formula2>
    </dataValidation>
    <dataValidation type="date" allowBlank="1" showInputMessage="1" showErrorMessage="1" errorTitle="Fehler" error="Das Datum muss zwischen 1.1.2014 und 31.12.2023 liegen" sqref="E17:F17 F15">
      <formula1>41640</formula1>
      <formula2>45291</formula2>
    </dataValidation>
    <dataValidation showInputMessage="1" showErrorMessage="1" sqref="F11"/>
    <dataValidation allowBlank="1" showInputMessage="1" showErrorMessage="1" sqref="G11"/>
  </dataValidations>
  <printOptions/>
  <pageMargins left="0.1968503937007874" right="0.1968503937007874" top="0.5905511811023623" bottom="0.5905511811023623" header="0.1968503937007874" footer="0.1968503937007874"/>
  <pageSetup fitToHeight="0" fitToWidth="1" horizontalDpi="600" verticalDpi="600" orientation="landscape" paperSize="9" scale="7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InvestSachkosten5">
    <pageSetUpPr fitToPage="1"/>
  </sheetPr>
  <dimension ref="A1:AC48"/>
  <sheetViews>
    <sheetView showGridLines="0" zoomScalePageLayoutView="0" workbookViewId="0" topLeftCell="C1">
      <selection activeCell="I7" sqref="I7"/>
    </sheetView>
  </sheetViews>
  <sheetFormatPr defaultColWidth="12.57421875" defaultRowHeight="12.75"/>
  <cols>
    <col min="1" max="1" width="11.421875" style="3" hidden="1" customWidth="1"/>
    <col min="2" max="2" width="10.00390625" style="3" hidden="1" customWidth="1"/>
    <col min="3" max="3" width="5.421875" style="3" customWidth="1"/>
    <col min="4" max="4" width="11.7109375" style="3" customWidth="1"/>
    <col min="5" max="5" width="13.57421875" style="3" customWidth="1"/>
    <col min="6" max="7" width="17.7109375" style="3" customWidth="1"/>
    <col min="8" max="9" width="11.7109375" style="3" customWidth="1"/>
    <col min="10" max="10" width="6.421875" style="3" customWidth="1"/>
    <col min="11" max="11" width="11.7109375" style="3" customWidth="1"/>
    <col min="12" max="12" width="12.140625" style="3" customWidth="1"/>
    <col min="13" max="13" width="7.140625" style="3" customWidth="1"/>
    <col min="14" max="14" width="12.7109375" style="3" customWidth="1"/>
    <col min="15" max="17" width="12.140625" style="3" customWidth="1"/>
    <col min="18" max="18" width="12.7109375" style="3" customWidth="1"/>
    <col min="19" max="19" width="14.140625" style="3" customWidth="1"/>
    <col min="20" max="20" width="25.7109375" style="3" customWidth="1"/>
    <col min="21" max="21" width="17.140625" style="3" customWidth="1"/>
    <col min="22" max="22" width="14.00390625" style="3" customWidth="1"/>
    <col min="23" max="24" width="17.140625" style="3" customWidth="1"/>
    <col min="25" max="25" width="28.57421875" style="3" customWidth="1"/>
    <col min="26" max="28" width="17.140625" style="3" customWidth="1"/>
    <col min="29" max="29" width="28.57421875" style="3" customWidth="1"/>
    <col min="30" max="16384" width="12.57421875" style="3" customWidth="1"/>
  </cols>
  <sheetData>
    <row r="1" spans="1:19" ht="21.75" customHeight="1">
      <c r="A1" s="1" t="s">
        <v>0</v>
      </c>
      <c r="B1" s="1" t="s">
        <v>1</v>
      </c>
      <c r="C1" s="130" t="s">
        <v>71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4" ht="21.75" customHeight="1" hidden="1">
      <c r="A2" s="1" t="s">
        <v>0</v>
      </c>
      <c r="B2" s="1" t="s">
        <v>2</v>
      </c>
      <c r="C2" s="2" t="s">
        <v>3</v>
      </c>
      <c r="D2" s="2"/>
      <c r="E2" s="2"/>
      <c r="F2" s="2"/>
      <c r="G2" s="2"/>
      <c r="H2" s="2"/>
      <c r="I2" s="2"/>
      <c r="J2" s="2"/>
      <c r="K2" s="2"/>
      <c r="L2" s="2"/>
      <c r="M2" s="131"/>
      <c r="N2" s="131"/>
    </row>
    <row r="3" spans="1:14" ht="21.75" customHeight="1" hidden="1">
      <c r="A3" s="1" t="s">
        <v>0</v>
      </c>
      <c r="B3" s="1" t="s">
        <v>4</v>
      </c>
      <c r="C3" s="2" t="s">
        <v>5</v>
      </c>
      <c r="D3" s="2"/>
      <c r="E3" s="2"/>
      <c r="F3" s="2"/>
      <c r="G3" s="2"/>
      <c r="H3" s="2"/>
      <c r="I3" s="2"/>
      <c r="J3" s="2"/>
      <c r="K3" s="2"/>
      <c r="L3" s="2"/>
      <c r="M3" s="131"/>
      <c r="N3" s="131"/>
    </row>
    <row r="4" spans="1:2" ht="21.75" customHeight="1">
      <c r="A4" s="1"/>
      <c r="B4" s="1"/>
    </row>
    <row r="5" spans="1:19" ht="16.5" customHeight="1">
      <c r="A5" s="1"/>
      <c r="B5" s="1"/>
      <c r="C5" s="109" t="s">
        <v>7</v>
      </c>
      <c r="D5" s="110"/>
      <c r="E5" s="110"/>
      <c r="F5" s="132"/>
      <c r="G5" s="112"/>
      <c r="I5" s="133" t="s">
        <v>62</v>
      </c>
      <c r="J5" s="110"/>
      <c r="K5" s="110"/>
      <c r="L5" s="134"/>
      <c r="M5" s="134"/>
      <c r="N5" s="134"/>
      <c r="O5" s="134"/>
      <c r="P5" s="134"/>
      <c r="Q5" s="134"/>
      <c r="R5" s="134"/>
      <c r="S5" s="135"/>
    </row>
    <row r="6" spans="1:6" ht="6.75" customHeight="1">
      <c r="A6" s="1" t="s">
        <v>6</v>
      </c>
      <c r="C6" s="4"/>
      <c r="D6" s="4"/>
      <c r="E6" s="4"/>
      <c r="F6" s="4"/>
    </row>
    <row r="7" spans="1:18" ht="16.5" customHeight="1">
      <c r="A7" s="1" t="s">
        <v>6</v>
      </c>
      <c r="C7" s="109" t="s">
        <v>8</v>
      </c>
      <c r="D7" s="110"/>
      <c r="E7" s="110"/>
      <c r="F7" s="111"/>
      <c r="G7" s="112"/>
      <c r="I7" s="89"/>
      <c r="J7" s="88"/>
      <c r="K7" s="88"/>
      <c r="L7" s="88"/>
      <c r="M7" s="88"/>
      <c r="N7" s="88"/>
      <c r="O7" s="88"/>
      <c r="P7" s="88"/>
      <c r="Q7" s="88"/>
      <c r="R7" s="88"/>
    </row>
    <row r="8" spans="1:18" ht="6.75" customHeight="1" thickBot="1">
      <c r="A8" s="1" t="s">
        <v>6</v>
      </c>
      <c r="C8" s="4"/>
      <c r="D8" s="4"/>
      <c r="E8" s="5"/>
      <c r="F8" s="5"/>
      <c r="I8" s="72"/>
      <c r="J8" s="72"/>
      <c r="K8" s="72"/>
      <c r="L8" s="72"/>
      <c r="M8" s="72"/>
      <c r="N8" s="72"/>
      <c r="O8" s="72"/>
      <c r="P8" s="72"/>
      <c r="Q8" s="72"/>
      <c r="R8" s="88"/>
    </row>
    <row r="9" spans="1:18" ht="16.5" customHeight="1">
      <c r="A9" s="1" t="s">
        <v>6</v>
      </c>
      <c r="C9" s="109" t="s">
        <v>9</v>
      </c>
      <c r="D9" s="110"/>
      <c r="E9" s="110"/>
      <c r="F9" s="111"/>
      <c r="G9" s="112"/>
      <c r="I9" s="73" t="s">
        <v>56</v>
      </c>
      <c r="J9" s="58"/>
      <c r="K9" s="58"/>
      <c r="L9" s="58"/>
      <c r="M9" s="58"/>
      <c r="N9" s="58"/>
      <c r="O9" s="58"/>
      <c r="P9" s="58"/>
      <c r="Q9" s="58"/>
      <c r="R9" s="74"/>
    </row>
    <row r="10" spans="1:18" ht="6.75" customHeight="1">
      <c r="A10" s="1" t="s">
        <v>6</v>
      </c>
      <c r="C10" s="4"/>
      <c r="D10" s="4"/>
      <c r="E10" s="5"/>
      <c r="F10" s="5"/>
      <c r="I10" s="75"/>
      <c r="J10" s="72"/>
      <c r="K10" s="72"/>
      <c r="L10" s="72"/>
      <c r="M10" s="72"/>
      <c r="N10" s="72"/>
      <c r="O10" s="72"/>
      <c r="P10" s="72"/>
      <c r="Q10" s="72"/>
      <c r="R10" s="76"/>
    </row>
    <row r="11" spans="1:18" ht="16.5" customHeight="1">
      <c r="A11" s="1" t="s">
        <v>6</v>
      </c>
      <c r="C11" s="109" t="s">
        <v>10</v>
      </c>
      <c r="D11" s="110"/>
      <c r="E11" s="113"/>
      <c r="F11" s="90" t="s">
        <v>11</v>
      </c>
      <c r="G11" s="6" t="s">
        <v>11</v>
      </c>
      <c r="I11" s="75"/>
      <c r="J11" s="72"/>
      <c r="K11" s="72" t="s">
        <v>57</v>
      </c>
      <c r="L11" s="77" t="s">
        <v>53</v>
      </c>
      <c r="M11" s="105" t="s">
        <v>54</v>
      </c>
      <c r="N11" s="105"/>
      <c r="O11" s="72"/>
      <c r="P11" s="72"/>
      <c r="Q11" s="72"/>
      <c r="R11" s="76"/>
    </row>
    <row r="12" spans="1:18" ht="6.75" customHeight="1">
      <c r="A12" s="1" t="s">
        <v>6</v>
      </c>
      <c r="B12" s="7"/>
      <c r="C12" s="4"/>
      <c r="D12" s="4"/>
      <c r="E12" s="4"/>
      <c r="F12" s="4"/>
      <c r="I12" s="75"/>
      <c r="J12" s="72"/>
      <c r="K12" s="72"/>
      <c r="L12" s="72"/>
      <c r="M12" s="72"/>
      <c r="N12" s="72"/>
      <c r="O12" s="72"/>
      <c r="P12" s="72"/>
      <c r="Q12" s="72"/>
      <c r="R12" s="76"/>
    </row>
    <row r="13" spans="1:18" ht="16.5" customHeight="1">
      <c r="A13" s="1" t="s">
        <v>6</v>
      </c>
      <c r="C13" s="114" t="s">
        <v>69</v>
      </c>
      <c r="D13" s="114"/>
      <c r="E13" s="114"/>
      <c r="I13" s="75" t="s">
        <v>51</v>
      </c>
      <c r="J13" s="72"/>
      <c r="K13" s="81"/>
      <c r="L13" s="87">
        <v>95</v>
      </c>
      <c r="M13" s="120">
        <f>L13*K13</f>
        <v>0</v>
      </c>
      <c r="N13" s="120"/>
      <c r="O13" s="72"/>
      <c r="P13" s="72"/>
      <c r="Q13" s="72"/>
      <c r="R13" s="76"/>
    </row>
    <row r="14" spans="1:18" ht="16.5" customHeight="1" thickBot="1">
      <c r="A14" s="1" t="s">
        <v>6</v>
      </c>
      <c r="C14" s="115"/>
      <c r="D14" s="115"/>
      <c r="E14" s="115"/>
      <c r="F14" s="8" t="s">
        <v>12</v>
      </c>
      <c r="G14" s="8" t="s">
        <v>13</v>
      </c>
      <c r="I14" s="75" t="s">
        <v>52</v>
      </c>
      <c r="J14" s="72"/>
      <c r="K14" s="81"/>
      <c r="L14" s="87">
        <v>250</v>
      </c>
      <c r="M14" s="121">
        <f>L14*K14</f>
        <v>0</v>
      </c>
      <c r="N14" s="121"/>
      <c r="O14" s="72"/>
      <c r="P14" s="72"/>
      <c r="Q14" s="72"/>
      <c r="R14" s="76"/>
    </row>
    <row r="15" spans="1:18" ht="16.5" customHeight="1" thickBot="1">
      <c r="A15" s="1" t="s">
        <v>6</v>
      </c>
      <c r="C15" s="116"/>
      <c r="D15" s="116"/>
      <c r="E15" s="116"/>
      <c r="F15" s="9"/>
      <c r="G15" s="9"/>
      <c r="I15" s="78"/>
      <c r="J15" s="79"/>
      <c r="K15" s="79"/>
      <c r="L15" s="82" t="s">
        <v>55</v>
      </c>
      <c r="M15" s="122">
        <f>SUM(M13:N14)</f>
        <v>0</v>
      </c>
      <c r="N15" s="123"/>
      <c r="O15" s="79"/>
      <c r="P15" s="79"/>
      <c r="Q15" s="79"/>
      <c r="R15" s="80"/>
    </row>
    <row r="16" spans="1:7" ht="18.75" customHeight="1" hidden="1">
      <c r="A16" s="1" t="s">
        <v>6</v>
      </c>
      <c r="C16" s="106" t="s">
        <v>14</v>
      </c>
      <c r="D16" s="107"/>
      <c r="E16" s="107"/>
      <c r="F16" s="108"/>
      <c r="G16" s="83"/>
    </row>
    <row r="17" spans="1:7" ht="24.75" customHeight="1" hidden="1" thickBot="1">
      <c r="A17" s="1" t="s">
        <v>6</v>
      </c>
      <c r="C17" s="10"/>
      <c r="D17" s="11"/>
      <c r="E17" s="84"/>
      <c r="F17" s="85"/>
      <c r="G17" s="83"/>
    </row>
    <row r="18" spans="1:7" ht="16.5" customHeight="1" thickBot="1">
      <c r="A18" s="1" t="s">
        <v>6</v>
      </c>
      <c r="C18" s="83"/>
      <c r="D18" s="83"/>
      <c r="E18" s="12"/>
      <c r="F18" s="13"/>
      <c r="G18" s="83"/>
    </row>
    <row r="19" spans="1:25" ht="15.75" customHeight="1" hidden="1" thickBot="1">
      <c r="A19" s="1" t="s">
        <v>15</v>
      </c>
      <c r="B19" s="1" t="s">
        <v>15</v>
      </c>
      <c r="C19" s="1" t="s">
        <v>6</v>
      </c>
      <c r="D19" s="1" t="s">
        <v>6</v>
      </c>
      <c r="E19" s="14" t="s">
        <v>6</v>
      </c>
      <c r="F19" s="3" t="s">
        <v>6</v>
      </c>
      <c r="G19" s="1" t="s">
        <v>16</v>
      </c>
      <c r="H19" s="1" t="s">
        <v>16</v>
      </c>
      <c r="I19" s="3" t="s">
        <v>6</v>
      </c>
      <c r="K19" s="3" t="s">
        <v>6</v>
      </c>
      <c r="L19" s="1" t="s">
        <v>16</v>
      </c>
      <c r="M19" s="1" t="s">
        <v>16</v>
      </c>
      <c r="N19" s="1" t="s">
        <v>6</v>
      </c>
      <c r="O19" s="1" t="s">
        <v>17</v>
      </c>
      <c r="P19" s="1"/>
      <c r="Q19" s="1" t="s">
        <v>17</v>
      </c>
      <c r="R19" s="1" t="s">
        <v>18</v>
      </c>
      <c r="S19" s="1" t="s">
        <v>18</v>
      </c>
      <c r="T19" s="1" t="s">
        <v>19</v>
      </c>
      <c r="U19" s="1" t="s">
        <v>19</v>
      </c>
      <c r="V19" s="1" t="s">
        <v>19</v>
      </c>
      <c r="W19" s="1" t="s">
        <v>19</v>
      </c>
      <c r="X19" s="1" t="s">
        <v>20</v>
      </c>
      <c r="Y19" s="1" t="s">
        <v>20</v>
      </c>
    </row>
    <row r="20" spans="1:29" ht="22.5" customHeight="1" thickBot="1">
      <c r="A20" s="1" t="s">
        <v>6</v>
      </c>
      <c r="C20" s="124" t="s">
        <v>21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6"/>
      <c r="O20" s="139" t="s">
        <v>47</v>
      </c>
      <c r="P20" s="140"/>
      <c r="Q20" s="140"/>
      <c r="R20" s="140"/>
      <c r="S20" s="141"/>
      <c r="T20" s="15" t="s">
        <v>22</v>
      </c>
      <c r="U20" s="136" t="s">
        <v>23</v>
      </c>
      <c r="V20" s="137"/>
      <c r="W20" s="137"/>
      <c r="X20" s="137"/>
      <c r="Y20" s="138"/>
      <c r="Z20" s="127" t="s">
        <v>47</v>
      </c>
      <c r="AA20" s="128"/>
      <c r="AB20" s="128"/>
      <c r="AC20" s="129"/>
    </row>
    <row r="21" spans="1:29" ht="57.75" customHeight="1" thickBot="1">
      <c r="A21" s="1" t="s">
        <v>6</v>
      </c>
      <c r="C21" s="70" t="s">
        <v>45</v>
      </c>
      <c r="D21" s="71" t="s">
        <v>24</v>
      </c>
      <c r="E21" s="16" t="s">
        <v>50</v>
      </c>
      <c r="F21" s="71" t="s">
        <v>25</v>
      </c>
      <c r="G21" s="16" t="s">
        <v>46</v>
      </c>
      <c r="H21" s="16" t="s">
        <v>26</v>
      </c>
      <c r="I21" s="16" t="s">
        <v>64</v>
      </c>
      <c r="J21" s="16" t="s">
        <v>48</v>
      </c>
      <c r="K21" s="16" t="s">
        <v>44</v>
      </c>
      <c r="L21" s="16" t="s">
        <v>27</v>
      </c>
      <c r="M21" s="16" t="s">
        <v>28</v>
      </c>
      <c r="N21" s="17" t="s">
        <v>63</v>
      </c>
      <c r="O21" s="69" t="s">
        <v>60</v>
      </c>
      <c r="P21" s="18" t="s">
        <v>61</v>
      </c>
      <c r="Q21" s="69" t="s">
        <v>49</v>
      </c>
      <c r="R21" s="18" t="s">
        <v>29</v>
      </c>
      <c r="S21" s="17" t="s">
        <v>30</v>
      </c>
      <c r="T21" s="19" t="s">
        <v>31</v>
      </c>
      <c r="U21" s="20" t="s">
        <v>32</v>
      </c>
      <c r="V21" s="21" t="s">
        <v>33</v>
      </c>
      <c r="W21" s="21" t="s">
        <v>34</v>
      </c>
      <c r="X21" s="21" t="s">
        <v>35</v>
      </c>
      <c r="Y21" s="22" t="s">
        <v>36</v>
      </c>
      <c r="Z21" s="91" t="s">
        <v>65</v>
      </c>
      <c r="AA21" s="91" t="s">
        <v>66</v>
      </c>
      <c r="AB21" s="91" t="s">
        <v>67</v>
      </c>
      <c r="AC21" s="92" t="s">
        <v>68</v>
      </c>
    </row>
    <row r="22" spans="1:29" s="23" customFormat="1" ht="18" customHeight="1" hidden="1">
      <c r="A22" s="1" t="s">
        <v>15</v>
      </c>
      <c r="B22" s="23" t="s">
        <v>37</v>
      </c>
      <c r="C22" s="24">
        <v>0</v>
      </c>
      <c r="D22" s="25"/>
      <c r="E22" s="26" t="s">
        <v>38</v>
      </c>
      <c r="F22" s="26" t="s">
        <v>38</v>
      </c>
      <c r="G22" s="26" t="s">
        <v>38</v>
      </c>
      <c r="H22" s="25"/>
      <c r="I22" s="27"/>
      <c r="J22" s="28"/>
      <c r="K22" s="27">
        <f aca="true" t="shared" si="0" ref="K22:K34">IF(OR(ISBLANK(I22),ISBLANK(J22)),0,I22/(1+J22))</f>
        <v>0</v>
      </c>
      <c r="L22" s="27"/>
      <c r="M22" s="29"/>
      <c r="N22" s="30">
        <f aca="true" t="shared" si="1" ref="N22:N34">(K22-L22)*(1-M22)</f>
        <v>0</v>
      </c>
      <c r="O22" s="31"/>
      <c r="P22" s="32">
        <f>L22-M22-O22</f>
        <v>0</v>
      </c>
      <c r="Q22" s="33"/>
      <c r="R22" s="32">
        <f aca="true" t="shared" si="2" ref="R22:R34">N22-O22-Q22</f>
        <v>0</v>
      </c>
      <c r="S22" s="34"/>
      <c r="T22" s="35"/>
      <c r="U22" s="31"/>
      <c r="V22" s="32">
        <f aca="true" t="shared" si="3" ref="V22:V34">R22-U22</f>
        <v>0</v>
      </c>
      <c r="W22" s="33"/>
      <c r="X22" s="32">
        <f aca="true" t="shared" si="4" ref="X22:X34">R22-U22-W22</f>
        <v>0</v>
      </c>
      <c r="Y22" s="34"/>
      <c r="Z22" s="93">
        <f aca="true" t="shared" si="5" ref="Z22:Z34">X22</f>
        <v>0</v>
      </c>
      <c r="AA22" s="94"/>
      <c r="AB22" s="95">
        <f aca="true" t="shared" si="6" ref="AB22:AB34">Z22*AA22</f>
        <v>0</v>
      </c>
      <c r="AC22" s="96"/>
    </row>
    <row r="23" spans="1:29" s="23" customFormat="1" ht="18" customHeight="1">
      <c r="A23" s="1" t="s">
        <v>6</v>
      </c>
      <c r="B23" s="23" t="s">
        <v>39</v>
      </c>
      <c r="C23" s="36">
        <f aca="true" t="shared" si="7" ref="C23:C34">C22+1</f>
        <v>1</v>
      </c>
      <c r="D23" s="37"/>
      <c r="E23" s="38"/>
      <c r="F23" s="39"/>
      <c r="G23" s="39"/>
      <c r="H23" s="37"/>
      <c r="I23" s="40"/>
      <c r="J23" s="28"/>
      <c r="K23" s="27">
        <f t="shared" si="0"/>
        <v>0</v>
      </c>
      <c r="L23" s="40"/>
      <c r="M23" s="41"/>
      <c r="N23" s="30">
        <f t="shared" si="1"/>
        <v>0</v>
      </c>
      <c r="O23" s="42"/>
      <c r="P23" s="43">
        <f>N23-O23</f>
        <v>0</v>
      </c>
      <c r="Q23" s="44"/>
      <c r="R23" s="43">
        <f t="shared" si="2"/>
        <v>0</v>
      </c>
      <c r="S23" s="45"/>
      <c r="T23" s="46"/>
      <c r="U23" s="42"/>
      <c r="V23" s="32">
        <f t="shared" si="3"/>
        <v>0</v>
      </c>
      <c r="W23" s="44"/>
      <c r="X23" s="32">
        <f t="shared" si="4"/>
        <v>0</v>
      </c>
      <c r="Y23" s="45"/>
      <c r="Z23" s="93">
        <f t="shared" si="5"/>
        <v>0</v>
      </c>
      <c r="AA23" s="97"/>
      <c r="AB23" s="98">
        <f t="shared" si="6"/>
        <v>0</v>
      </c>
      <c r="AC23" s="99"/>
    </row>
    <row r="24" spans="1:29" s="23" customFormat="1" ht="18" customHeight="1">
      <c r="A24" s="1" t="s">
        <v>6</v>
      </c>
      <c r="B24" s="23" t="s">
        <v>39</v>
      </c>
      <c r="C24" s="36">
        <f t="shared" si="7"/>
        <v>2</v>
      </c>
      <c r="D24" s="37"/>
      <c r="E24" s="38"/>
      <c r="F24" s="39"/>
      <c r="G24" s="39"/>
      <c r="H24" s="37"/>
      <c r="I24" s="40"/>
      <c r="J24" s="28"/>
      <c r="K24" s="27">
        <f t="shared" si="0"/>
        <v>0</v>
      </c>
      <c r="L24" s="40"/>
      <c r="M24" s="41"/>
      <c r="N24" s="30">
        <f t="shared" si="1"/>
        <v>0</v>
      </c>
      <c r="O24" s="42"/>
      <c r="P24" s="43">
        <f aca="true" t="shared" si="8" ref="P24:P34">N24-O24</f>
        <v>0</v>
      </c>
      <c r="Q24" s="44"/>
      <c r="R24" s="43">
        <f t="shared" si="2"/>
        <v>0</v>
      </c>
      <c r="S24" s="45"/>
      <c r="T24" s="46"/>
      <c r="U24" s="42"/>
      <c r="V24" s="32">
        <f t="shared" si="3"/>
        <v>0</v>
      </c>
      <c r="W24" s="44"/>
      <c r="X24" s="32">
        <f t="shared" si="4"/>
        <v>0</v>
      </c>
      <c r="Y24" s="45"/>
      <c r="Z24" s="93">
        <f t="shared" si="5"/>
        <v>0</v>
      </c>
      <c r="AA24" s="97"/>
      <c r="AB24" s="98">
        <f t="shared" si="6"/>
        <v>0</v>
      </c>
      <c r="AC24" s="99"/>
    </row>
    <row r="25" spans="1:29" s="23" customFormat="1" ht="18" customHeight="1">
      <c r="A25" s="1" t="s">
        <v>6</v>
      </c>
      <c r="B25" s="23" t="s">
        <v>39</v>
      </c>
      <c r="C25" s="36">
        <f t="shared" si="7"/>
        <v>3</v>
      </c>
      <c r="D25" s="37"/>
      <c r="E25" s="38"/>
      <c r="F25" s="39"/>
      <c r="G25" s="39"/>
      <c r="H25" s="37"/>
      <c r="I25" s="40"/>
      <c r="J25" s="28"/>
      <c r="K25" s="27">
        <f t="shared" si="0"/>
        <v>0</v>
      </c>
      <c r="L25" s="40"/>
      <c r="M25" s="41"/>
      <c r="N25" s="30">
        <f t="shared" si="1"/>
        <v>0</v>
      </c>
      <c r="O25" s="42"/>
      <c r="P25" s="43">
        <f t="shared" si="8"/>
        <v>0</v>
      </c>
      <c r="Q25" s="44"/>
      <c r="R25" s="43">
        <f t="shared" si="2"/>
        <v>0</v>
      </c>
      <c r="S25" s="45"/>
      <c r="T25" s="46"/>
      <c r="U25" s="42"/>
      <c r="V25" s="32">
        <f t="shared" si="3"/>
        <v>0</v>
      </c>
      <c r="W25" s="44"/>
      <c r="X25" s="32">
        <f t="shared" si="4"/>
        <v>0</v>
      </c>
      <c r="Y25" s="45"/>
      <c r="Z25" s="93">
        <f t="shared" si="5"/>
        <v>0</v>
      </c>
      <c r="AA25" s="97"/>
      <c r="AB25" s="98">
        <f t="shared" si="6"/>
        <v>0</v>
      </c>
      <c r="AC25" s="99"/>
    </row>
    <row r="26" spans="1:29" s="23" customFormat="1" ht="18" customHeight="1">
      <c r="A26" s="1" t="s">
        <v>6</v>
      </c>
      <c r="B26" s="23" t="s">
        <v>39</v>
      </c>
      <c r="C26" s="36">
        <f t="shared" si="7"/>
        <v>4</v>
      </c>
      <c r="D26" s="37"/>
      <c r="E26" s="38"/>
      <c r="F26" s="39"/>
      <c r="G26" s="39"/>
      <c r="H26" s="37"/>
      <c r="I26" s="40"/>
      <c r="J26" s="28"/>
      <c r="K26" s="27">
        <f t="shared" si="0"/>
        <v>0</v>
      </c>
      <c r="L26" s="40"/>
      <c r="M26" s="41"/>
      <c r="N26" s="30">
        <f t="shared" si="1"/>
        <v>0</v>
      </c>
      <c r="O26" s="42"/>
      <c r="P26" s="43">
        <f t="shared" si="8"/>
        <v>0</v>
      </c>
      <c r="Q26" s="44"/>
      <c r="R26" s="43">
        <f t="shared" si="2"/>
        <v>0</v>
      </c>
      <c r="S26" s="45"/>
      <c r="T26" s="46"/>
      <c r="U26" s="42"/>
      <c r="V26" s="32">
        <f t="shared" si="3"/>
        <v>0</v>
      </c>
      <c r="W26" s="44"/>
      <c r="X26" s="32">
        <f t="shared" si="4"/>
        <v>0</v>
      </c>
      <c r="Y26" s="45"/>
      <c r="Z26" s="93">
        <f t="shared" si="5"/>
        <v>0</v>
      </c>
      <c r="AA26" s="97"/>
      <c r="AB26" s="98">
        <f t="shared" si="6"/>
        <v>0</v>
      </c>
      <c r="AC26" s="99"/>
    </row>
    <row r="27" spans="1:29" s="23" customFormat="1" ht="18" customHeight="1">
      <c r="A27" s="1" t="s">
        <v>6</v>
      </c>
      <c r="B27" s="23" t="s">
        <v>39</v>
      </c>
      <c r="C27" s="36">
        <f t="shared" si="7"/>
        <v>5</v>
      </c>
      <c r="D27" s="37"/>
      <c r="E27" s="38"/>
      <c r="F27" s="39"/>
      <c r="G27" s="39"/>
      <c r="H27" s="37"/>
      <c r="I27" s="40"/>
      <c r="J27" s="28"/>
      <c r="K27" s="27">
        <f aca="true" t="shared" si="9" ref="K27:K32">IF(OR(ISBLANK(I27),ISBLANK(J27)),0,I27/(1+J27))</f>
        <v>0</v>
      </c>
      <c r="L27" s="40"/>
      <c r="M27" s="41"/>
      <c r="N27" s="30">
        <f t="shared" si="1"/>
        <v>0</v>
      </c>
      <c r="O27" s="42"/>
      <c r="P27" s="43">
        <f aca="true" t="shared" si="10" ref="P27:P32">N27-O27</f>
        <v>0</v>
      </c>
      <c r="Q27" s="44"/>
      <c r="R27" s="43">
        <f t="shared" si="2"/>
        <v>0</v>
      </c>
      <c r="S27" s="45"/>
      <c r="T27" s="46"/>
      <c r="U27" s="42"/>
      <c r="V27" s="32">
        <f aca="true" t="shared" si="11" ref="V27:V32">R27-U27</f>
        <v>0</v>
      </c>
      <c r="W27" s="44"/>
      <c r="X27" s="32">
        <f aca="true" t="shared" si="12" ref="X27:X32">R27-U27-W27</f>
        <v>0</v>
      </c>
      <c r="Y27" s="45"/>
      <c r="Z27" s="93">
        <f t="shared" si="5"/>
        <v>0</v>
      </c>
      <c r="AA27" s="97"/>
      <c r="AB27" s="98">
        <f t="shared" si="6"/>
        <v>0</v>
      </c>
      <c r="AC27" s="99"/>
    </row>
    <row r="28" spans="1:29" s="23" customFormat="1" ht="18" customHeight="1">
      <c r="A28" s="1" t="s">
        <v>6</v>
      </c>
      <c r="B28" s="23" t="s">
        <v>39</v>
      </c>
      <c r="C28" s="36">
        <f t="shared" si="7"/>
        <v>6</v>
      </c>
      <c r="D28" s="37"/>
      <c r="E28" s="38"/>
      <c r="F28" s="39"/>
      <c r="G28" s="39"/>
      <c r="H28" s="37"/>
      <c r="I28" s="40"/>
      <c r="J28" s="28"/>
      <c r="K28" s="27">
        <f t="shared" si="9"/>
        <v>0</v>
      </c>
      <c r="L28" s="40"/>
      <c r="M28" s="41"/>
      <c r="N28" s="30">
        <f t="shared" si="1"/>
        <v>0</v>
      </c>
      <c r="O28" s="42"/>
      <c r="P28" s="43">
        <f t="shared" si="10"/>
        <v>0</v>
      </c>
      <c r="Q28" s="44"/>
      <c r="R28" s="43">
        <f>N28-O28-Q28</f>
        <v>0</v>
      </c>
      <c r="S28" s="45"/>
      <c r="T28" s="46"/>
      <c r="U28" s="42"/>
      <c r="V28" s="32">
        <f t="shared" si="11"/>
        <v>0</v>
      </c>
      <c r="W28" s="44"/>
      <c r="X28" s="32">
        <f t="shared" si="12"/>
        <v>0</v>
      </c>
      <c r="Y28" s="45"/>
      <c r="Z28" s="93">
        <f>X28</f>
        <v>0</v>
      </c>
      <c r="AA28" s="97"/>
      <c r="AB28" s="98">
        <f>Z28*AA28</f>
        <v>0</v>
      </c>
      <c r="AC28" s="99"/>
    </row>
    <row r="29" spans="1:29" s="23" customFormat="1" ht="18" customHeight="1">
      <c r="A29" s="1" t="s">
        <v>6</v>
      </c>
      <c r="B29" s="23" t="s">
        <v>39</v>
      </c>
      <c r="C29" s="36">
        <f t="shared" si="7"/>
        <v>7</v>
      </c>
      <c r="D29" s="37"/>
      <c r="E29" s="38"/>
      <c r="F29" s="39"/>
      <c r="G29" s="39"/>
      <c r="H29" s="37"/>
      <c r="I29" s="40"/>
      <c r="J29" s="28"/>
      <c r="K29" s="27">
        <f t="shared" si="9"/>
        <v>0</v>
      </c>
      <c r="L29" s="40"/>
      <c r="M29" s="41"/>
      <c r="N29" s="30">
        <f t="shared" si="1"/>
        <v>0</v>
      </c>
      <c r="O29" s="42"/>
      <c r="P29" s="43">
        <f t="shared" si="10"/>
        <v>0</v>
      </c>
      <c r="Q29" s="44"/>
      <c r="R29" s="43">
        <f>N29-O29-Q29</f>
        <v>0</v>
      </c>
      <c r="S29" s="45"/>
      <c r="T29" s="46"/>
      <c r="U29" s="42"/>
      <c r="V29" s="32">
        <f t="shared" si="11"/>
        <v>0</v>
      </c>
      <c r="W29" s="44"/>
      <c r="X29" s="32">
        <f t="shared" si="12"/>
        <v>0</v>
      </c>
      <c r="Y29" s="45"/>
      <c r="Z29" s="93">
        <f>X29</f>
        <v>0</v>
      </c>
      <c r="AA29" s="97"/>
      <c r="AB29" s="98">
        <f>Z29*AA29</f>
        <v>0</v>
      </c>
      <c r="AC29" s="99"/>
    </row>
    <row r="30" spans="1:29" s="23" customFormat="1" ht="18" customHeight="1">
      <c r="A30" s="1" t="s">
        <v>6</v>
      </c>
      <c r="B30" s="23" t="s">
        <v>39</v>
      </c>
      <c r="C30" s="36">
        <f t="shared" si="7"/>
        <v>8</v>
      </c>
      <c r="D30" s="37"/>
      <c r="E30" s="38"/>
      <c r="F30" s="39"/>
      <c r="G30" s="39"/>
      <c r="H30" s="37"/>
      <c r="I30" s="40"/>
      <c r="J30" s="28"/>
      <c r="K30" s="27">
        <f t="shared" si="9"/>
        <v>0</v>
      </c>
      <c r="L30" s="40"/>
      <c r="M30" s="41"/>
      <c r="N30" s="30">
        <f t="shared" si="1"/>
        <v>0</v>
      </c>
      <c r="O30" s="42"/>
      <c r="P30" s="43">
        <f t="shared" si="10"/>
        <v>0</v>
      </c>
      <c r="Q30" s="44"/>
      <c r="R30" s="43">
        <f>N30-O30-Q30</f>
        <v>0</v>
      </c>
      <c r="S30" s="45"/>
      <c r="T30" s="46"/>
      <c r="U30" s="42"/>
      <c r="V30" s="32">
        <f t="shared" si="11"/>
        <v>0</v>
      </c>
      <c r="W30" s="44"/>
      <c r="X30" s="32">
        <f t="shared" si="12"/>
        <v>0</v>
      </c>
      <c r="Y30" s="45"/>
      <c r="Z30" s="93">
        <f>X30</f>
        <v>0</v>
      </c>
      <c r="AA30" s="97"/>
      <c r="AB30" s="98">
        <f>Z30*AA30</f>
        <v>0</v>
      </c>
      <c r="AC30" s="99"/>
    </row>
    <row r="31" spans="1:29" s="23" customFormat="1" ht="18" customHeight="1">
      <c r="A31" s="1" t="s">
        <v>6</v>
      </c>
      <c r="B31" s="23" t="s">
        <v>39</v>
      </c>
      <c r="C31" s="36">
        <f t="shared" si="7"/>
        <v>9</v>
      </c>
      <c r="D31" s="37"/>
      <c r="E31" s="38"/>
      <c r="F31" s="39"/>
      <c r="G31" s="39"/>
      <c r="H31" s="37"/>
      <c r="I31" s="40"/>
      <c r="J31" s="28"/>
      <c r="K31" s="27">
        <f t="shared" si="9"/>
        <v>0</v>
      </c>
      <c r="L31" s="40"/>
      <c r="M31" s="41"/>
      <c r="N31" s="30">
        <f t="shared" si="1"/>
        <v>0</v>
      </c>
      <c r="O31" s="42"/>
      <c r="P31" s="43">
        <f t="shared" si="10"/>
        <v>0</v>
      </c>
      <c r="Q31" s="44"/>
      <c r="R31" s="43">
        <f>N31-O31-Q31</f>
        <v>0</v>
      </c>
      <c r="S31" s="45"/>
      <c r="T31" s="46"/>
      <c r="U31" s="42"/>
      <c r="V31" s="32">
        <f t="shared" si="11"/>
        <v>0</v>
      </c>
      <c r="W31" s="44"/>
      <c r="X31" s="32">
        <f t="shared" si="12"/>
        <v>0</v>
      </c>
      <c r="Y31" s="45"/>
      <c r="Z31" s="93">
        <f>X31</f>
        <v>0</v>
      </c>
      <c r="AA31" s="97"/>
      <c r="AB31" s="98">
        <f>Z31*AA31</f>
        <v>0</v>
      </c>
      <c r="AC31" s="99"/>
    </row>
    <row r="32" spans="1:29" s="23" customFormat="1" ht="18" customHeight="1" thickBot="1">
      <c r="A32" s="1" t="s">
        <v>6</v>
      </c>
      <c r="B32" s="23" t="s">
        <v>39</v>
      </c>
      <c r="C32" s="36">
        <f t="shared" si="7"/>
        <v>10</v>
      </c>
      <c r="D32" s="37"/>
      <c r="E32" s="38"/>
      <c r="F32" s="39"/>
      <c r="G32" s="39"/>
      <c r="H32" s="37"/>
      <c r="I32" s="40"/>
      <c r="J32" s="28"/>
      <c r="K32" s="27">
        <f t="shared" si="9"/>
        <v>0</v>
      </c>
      <c r="L32" s="40"/>
      <c r="M32" s="41"/>
      <c r="N32" s="30">
        <f t="shared" si="1"/>
        <v>0</v>
      </c>
      <c r="O32" s="42"/>
      <c r="P32" s="43">
        <f t="shared" si="10"/>
        <v>0</v>
      </c>
      <c r="Q32" s="44"/>
      <c r="R32" s="43">
        <f>N32-O32-Q32</f>
        <v>0</v>
      </c>
      <c r="S32" s="45"/>
      <c r="T32" s="46"/>
      <c r="U32" s="42"/>
      <c r="V32" s="32">
        <f t="shared" si="11"/>
        <v>0</v>
      </c>
      <c r="W32" s="44"/>
      <c r="X32" s="32">
        <f t="shared" si="12"/>
        <v>0</v>
      </c>
      <c r="Y32" s="45"/>
      <c r="Z32" s="93">
        <f>X32</f>
        <v>0</v>
      </c>
      <c r="AA32" s="97"/>
      <c r="AB32" s="98">
        <f>Z32*AA32</f>
        <v>0</v>
      </c>
      <c r="AC32" s="99"/>
    </row>
    <row r="33" spans="1:29" s="23" customFormat="1" ht="18" customHeight="1" hidden="1" thickBot="1">
      <c r="A33" s="1" t="s">
        <v>6</v>
      </c>
      <c r="B33" s="23" t="s">
        <v>39</v>
      </c>
      <c r="C33" s="36">
        <f>C32+1</f>
        <v>11</v>
      </c>
      <c r="D33" s="37"/>
      <c r="E33" s="38"/>
      <c r="F33" s="39"/>
      <c r="G33" s="39"/>
      <c r="H33" s="37"/>
      <c r="I33" s="40"/>
      <c r="J33" s="28"/>
      <c r="K33" s="27">
        <f t="shared" si="0"/>
        <v>0</v>
      </c>
      <c r="L33" s="40"/>
      <c r="M33" s="41"/>
      <c r="N33" s="30">
        <f t="shared" si="1"/>
        <v>0</v>
      </c>
      <c r="O33" s="42"/>
      <c r="P33" s="43">
        <f t="shared" si="8"/>
        <v>0</v>
      </c>
      <c r="Q33" s="44"/>
      <c r="R33" s="43">
        <f t="shared" si="2"/>
        <v>0</v>
      </c>
      <c r="S33" s="45"/>
      <c r="T33" s="46"/>
      <c r="U33" s="42"/>
      <c r="V33" s="32">
        <f t="shared" si="3"/>
        <v>0</v>
      </c>
      <c r="W33" s="44"/>
      <c r="X33" s="32">
        <f t="shared" si="4"/>
        <v>0</v>
      </c>
      <c r="Y33" s="45"/>
      <c r="Z33" s="93">
        <f t="shared" si="5"/>
        <v>0</v>
      </c>
      <c r="AA33" s="97"/>
      <c r="AB33" s="98">
        <f t="shared" si="6"/>
        <v>0</v>
      </c>
      <c r="AC33" s="99"/>
    </row>
    <row r="34" spans="1:29" s="23" customFormat="1" ht="18" customHeight="1" hidden="1" thickBot="1">
      <c r="A34" s="1" t="s">
        <v>15</v>
      </c>
      <c r="B34" s="23" t="s">
        <v>40</v>
      </c>
      <c r="C34" s="47">
        <f t="shared" si="7"/>
        <v>12</v>
      </c>
      <c r="D34" s="48"/>
      <c r="E34" s="26" t="s">
        <v>38</v>
      </c>
      <c r="F34" s="26" t="s">
        <v>38</v>
      </c>
      <c r="G34" s="26" t="s">
        <v>38</v>
      </c>
      <c r="H34" s="48"/>
      <c r="I34" s="49"/>
      <c r="J34" s="28"/>
      <c r="K34" s="27">
        <f t="shared" si="0"/>
        <v>0</v>
      </c>
      <c r="L34" s="49"/>
      <c r="M34" s="50"/>
      <c r="N34" s="30">
        <f t="shared" si="1"/>
        <v>0</v>
      </c>
      <c r="O34" s="51"/>
      <c r="P34" s="52">
        <f t="shared" si="8"/>
        <v>0</v>
      </c>
      <c r="Q34" s="53"/>
      <c r="R34" s="52">
        <f t="shared" si="2"/>
        <v>0</v>
      </c>
      <c r="S34" s="54"/>
      <c r="T34" s="55"/>
      <c r="U34" s="51"/>
      <c r="V34" s="32">
        <f t="shared" si="3"/>
        <v>0</v>
      </c>
      <c r="W34" s="53"/>
      <c r="X34" s="32">
        <f t="shared" si="4"/>
        <v>0</v>
      </c>
      <c r="Y34" s="56"/>
      <c r="Z34" s="100">
        <f t="shared" si="5"/>
        <v>0</v>
      </c>
      <c r="AA34" s="101"/>
      <c r="AB34" s="102">
        <f t="shared" si="6"/>
        <v>0</v>
      </c>
      <c r="AC34" s="103"/>
    </row>
    <row r="35" spans="1:29" ht="18" customHeight="1" thickBot="1">
      <c r="A35" s="1" t="s">
        <v>6</v>
      </c>
      <c r="C35" s="57"/>
      <c r="D35" s="57"/>
      <c r="E35" s="57"/>
      <c r="F35" s="57"/>
      <c r="G35" s="57"/>
      <c r="H35" s="57"/>
      <c r="I35" s="58"/>
      <c r="J35" s="58"/>
      <c r="K35" s="58"/>
      <c r="L35" s="59" t="s">
        <v>41</v>
      </c>
      <c r="M35" s="61"/>
      <c r="N35" s="60">
        <f>SUM(N22:N34)</f>
        <v>0</v>
      </c>
      <c r="O35" s="62">
        <f>SUM(O22:O34)</f>
        <v>0</v>
      </c>
      <c r="P35" s="60">
        <f>SUM(P22:P34)</f>
        <v>0</v>
      </c>
      <c r="Q35" s="63">
        <f>SUM(Q22:Q34)</f>
        <v>0</v>
      </c>
      <c r="R35" s="60">
        <f>SUM(R22:R34)</f>
        <v>0</v>
      </c>
      <c r="S35" s="58"/>
      <c r="T35" s="57"/>
      <c r="U35" s="64">
        <f>SUM(U22:U34)</f>
        <v>0</v>
      </c>
      <c r="V35" s="65">
        <f>SUM(V22:V34)</f>
        <v>0</v>
      </c>
      <c r="W35" s="64">
        <f>SUM(W22:W34)</f>
        <v>0</v>
      </c>
      <c r="X35" s="65">
        <f>SUM(X22:X34)</f>
        <v>0</v>
      </c>
      <c r="Y35" s="57"/>
      <c r="Z35" s="104"/>
      <c r="AA35" s="104"/>
      <c r="AB35" s="65">
        <f>SUM(AB22:AB34)</f>
        <v>0</v>
      </c>
      <c r="AC35" s="104"/>
    </row>
    <row r="36" spans="1:29" ht="15" customHeight="1" hidden="1">
      <c r="A36" s="1" t="s">
        <v>42</v>
      </c>
      <c r="G36" s="1"/>
      <c r="H36" s="1"/>
      <c r="I36" s="1"/>
      <c r="J36" s="1"/>
      <c r="M36" s="1"/>
      <c r="Z36"/>
      <c r="AA36"/>
      <c r="AB36"/>
      <c r="AC36"/>
    </row>
    <row r="37" spans="1:13" ht="15" customHeight="1" hidden="1">
      <c r="A37" s="1" t="s">
        <v>42</v>
      </c>
      <c r="H37" s="66"/>
      <c r="I37" s="66"/>
      <c r="J37" s="66"/>
      <c r="K37" s="66"/>
      <c r="L37" s="66"/>
      <c r="M37" s="67"/>
    </row>
    <row r="38" spans="1:13" ht="15" customHeight="1" hidden="1">
      <c r="A38" s="1" t="s">
        <v>42</v>
      </c>
      <c r="H38" s="66"/>
      <c r="I38" s="66"/>
      <c r="J38" s="66"/>
      <c r="K38" s="66"/>
      <c r="L38" s="66"/>
      <c r="M38" s="67"/>
    </row>
    <row r="39" spans="1:13" ht="15" customHeight="1" hidden="1">
      <c r="A39" s="1" t="s">
        <v>42</v>
      </c>
      <c r="D39" s="66"/>
      <c r="E39" s="66"/>
      <c r="F39" s="66"/>
      <c r="H39" s="66"/>
      <c r="I39" s="66"/>
      <c r="J39" s="66"/>
      <c r="K39" s="66"/>
      <c r="L39" s="66"/>
      <c r="M39" s="67"/>
    </row>
    <row r="40" spans="1:13" ht="15" customHeight="1" hidden="1">
      <c r="A40" s="1" t="s">
        <v>42</v>
      </c>
      <c r="D40" s="117"/>
      <c r="E40" s="117"/>
      <c r="F40" s="117"/>
      <c r="H40" s="117"/>
      <c r="I40" s="117"/>
      <c r="J40" s="117"/>
      <c r="K40" s="117"/>
      <c r="L40" s="117"/>
      <c r="M40" s="68"/>
    </row>
    <row r="41" spans="1:13" ht="15" customHeight="1" hidden="1">
      <c r="A41" s="1" t="s">
        <v>42</v>
      </c>
      <c r="D41" s="118" t="s">
        <v>43</v>
      </c>
      <c r="E41" s="118"/>
      <c r="F41" s="118"/>
      <c r="H41" s="119"/>
      <c r="I41" s="119"/>
      <c r="J41" s="119"/>
      <c r="K41" s="119"/>
      <c r="L41" s="119"/>
      <c r="M41" s="68"/>
    </row>
    <row r="42" ht="15" customHeight="1" hidden="1">
      <c r="A42" s="1" t="s">
        <v>42</v>
      </c>
    </row>
    <row r="47" spans="4:8" ht="14.25">
      <c r="D47" s="86"/>
      <c r="E47" s="86"/>
      <c r="F47" s="86"/>
      <c r="G47" s="86"/>
      <c r="H47" s="86"/>
    </row>
    <row r="48" spans="4:6" ht="14.25">
      <c r="D48" s="3" t="s">
        <v>58</v>
      </c>
      <c r="F48" s="3" t="s">
        <v>59</v>
      </c>
    </row>
  </sheetData>
  <sheetProtection/>
  <mergeCells count="26">
    <mergeCell ref="Z20:AC20"/>
    <mergeCell ref="C1:S1"/>
    <mergeCell ref="M2:N2"/>
    <mergeCell ref="M3:N3"/>
    <mergeCell ref="C5:E5"/>
    <mergeCell ref="F5:G5"/>
    <mergeCell ref="I5:K5"/>
    <mergeCell ref="L5:S5"/>
    <mergeCell ref="C7:E7"/>
    <mergeCell ref="F7:G7"/>
    <mergeCell ref="C9:E9"/>
    <mergeCell ref="F9:G9"/>
    <mergeCell ref="C11:E11"/>
    <mergeCell ref="M11:N11"/>
    <mergeCell ref="M13:N13"/>
    <mergeCell ref="C13:E15"/>
    <mergeCell ref="U20:Y20"/>
    <mergeCell ref="D40:F40"/>
    <mergeCell ref="H40:L40"/>
    <mergeCell ref="D41:F41"/>
    <mergeCell ref="H41:L41"/>
    <mergeCell ref="M14:N14"/>
    <mergeCell ref="M15:N15"/>
    <mergeCell ref="C16:F16"/>
    <mergeCell ref="C20:N20"/>
    <mergeCell ref="O20:S20"/>
  </mergeCells>
  <conditionalFormatting sqref="N22:N25 N33:N35">
    <cfRule type="cellIs" priority="80" dxfId="5" operator="lessThan" stopIfTrue="1">
      <formula>0</formula>
    </cfRule>
  </conditionalFormatting>
  <conditionalFormatting sqref="X22 X33:X35 X24">
    <cfRule type="cellIs" priority="81" dxfId="5" operator="notBetween" stopIfTrue="1">
      <formula>0</formula>
      <formula>V22</formula>
    </cfRule>
  </conditionalFormatting>
  <conditionalFormatting sqref="V22 V33:V35 V24">
    <cfRule type="cellIs" priority="82" dxfId="5" operator="notBetween" stopIfTrue="1">
      <formula>0</formula>
      <formula>R22</formula>
    </cfRule>
  </conditionalFormatting>
  <conditionalFormatting sqref="K22 K33:K34 K24">
    <cfRule type="cellIs" priority="83" dxfId="4" operator="between" stopIfTrue="1">
      <formula>0.01</formula>
      <formula>49.99</formula>
    </cfRule>
  </conditionalFormatting>
  <conditionalFormatting sqref="K23">
    <cfRule type="cellIs" priority="79" dxfId="4" operator="between" stopIfTrue="1">
      <formula>0.01</formula>
      <formula>49.99</formula>
    </cfRule>
  </conditionalFormatting>
  <conditionalFormatting sqref="D33:D34 D22:D24">
    <cfRule type="cellIs" priority="84" dxfId="0" operator="notBetween" stopIfTrue="1">
      <formula>$F$14</formula>
      <formula>$G$14</formula>
    </cfRule>
  </conditionalFormatting>
  <conditionalFormatting sqref="E17:E18">
    <cfRule type="cellIs" priority="85" dxfId="0" operator="greaterThan" stopIfTrue="1">
      <formula>$G$14</formula>
    </cfRule>
  </conditionalFormatting>
  <conditionalFormatting sqref="F17:F18">
    <cfRule type="cellIs" priority="86" dxfId="0" operator="lessThan" stopIfTrue="1">
      <formula>$F$14</formula>
    </cfRule>
  </conditionalFormatting>
  <conditionalFormatting sqref="K25">
    <cfRule type="cellIs" priority="77" dxfId="4" operator="between" stopIfTrue="1">
      <formula>0.01</formula>
      <formula>49.99</formula>
    </cfRule>
  </conditionalFormatting>
  <conditionalFormatting sqref="D25">
    <cfRule type="cellIs" priority="78" dxfId="0" operator="notBetween" stopIfTrue="1">
      <formula>$F$14</formula>
      <formula>$G$14</formula>
    </cfRule>
  </conditionalFormatting>
  <conditionalFormatting sqref="K26">
    <cfRule type="cellIs" priority="67" dxfId="4" operator="between" stopIfTrue="1">
      <formula>0.01</formula>
      <formula>49.99</formula>
    </cfRule>
  </conditionalFormatting>
  <conditionalFormatting sqref="D26">
    <cfRule type="cellIs" priority="68" dxfId="0" operator="notBetween" stopIfTrue="1">
      <formula>$F$14</formula>
      <formula>$G$14</formula>
    </cfRule>
  </conditionalFormatting>
  <conditionalFormatting sqref="K27">
    <cfRule type="cellIs" priority="65" dxfId="4" operator="between" stopIfTrue="1">
      <formula>0.01</formula>
      <formula>49.99</formula>
    </cfRule>
  </conditionalFormatting>
  <conditionalFormatting sqref="D27">
    <cfRule type="cellIs" priority="66" dxfId="0" operator="notBetween" stopIfTrue="1">
      <formula>$F$14</formula>
      <formula>$G$14</formula>
    </cfRule>
  </conditionalFormatting>
  <conditionalFormatting sqref="Z31">
    <cfRule type="expression" priority="43" dxfId="3" stopIfTrue="1">
      <formula>IF(AND(Z31&lt;&gt;#REF!),NOT(ISBLANK(Z31)))</formula>
    </cfRule>
  </conditionalFormatting>
  <conditionalFormatting sqref="Z32">
    <cfRule type="expression" priority="37" dxfId="3" stopIfTrue="1">
      <formula>IF(AND(Z32&lt;&gt;#REF!),NOT(ISBLANK(Z32)))</formula>
    </cfRule>
  </conditionalFormatting>
  <conditionalFormatting sqref="Z28">
    <cfRule type="expression" priority="31" dxfId="3" stopIfTrue="1">
      <formula>IF(AND(Z28&lt;&gt;#REF!),NOT(ISBLANK(Z28)))</formula>
    </cfRule>
  </conditionalFormatting>
  <conditionalFormatting sqref="Z29">
    <cfRule type="expression" priority="25" dxfId="3" stopIfTrue="1">
      <formula>IF(AND(Z29&lt;&gt;#REF!),NOT(ISBLANK(Z29)))</formula>
    </cfRule>
  </conditionalFormatting>
  <conditionalFormatting sqref="Z22:Z27 Z33:Z34">
    <cfRule type="expression" priority="59" dxfId="3" stopIfTrue="1">
      <formula>IF(AND(Z22&lt;&gt;#REF!),NOT(ISBLANK(Z22)))</formula>
    </cfRule>
  </conditionalFormatting>
  <conditionalFormatting sqref="Z30">
    <cfRule type="expression" priority="19" dxfId="3" stopIfTrue="1">
      <formula>IF(AND(Z30&lt;&gt;#REF!),NOT(ISBLANK(Z30)))</formula>
    </cfRule>
  </conditionalFormatting>
  <conditionalFormatting sqref="N31">
    <cfRule type="cellIs" priority="44" dxfId="5" operator="lessThan" stopIfTrue="1">
      <formula>0</formula>
    </cfRule>
  </conditionalFormatting>
  <conditionalFormatting sqref="X31">
    <cfRule type="cellIs" priority="45" dxfId="5" operator="notBetween" stopIfTrue="1">
      <formula>0</formula>
      <formula>V31</formula>
    </cfRule>
  </conditionalFormatting>
  <conditionalFormatting sqref="V31">
    <cfRule type="cellIs" priority="46" dxfId="5" operator="notBetween" stopIfTrue="1">
      <formula>0</formula>
      <formula>R31</formula>
    </cfRule>
  </conditionalFormatting>
  <conditionalFormatting sqref="K31">
    <cfRule type="cellIs" priority="47" dxfId="4" operator="between" stopIfTrue="1">
      <formula>0.01</formula>
      <formula>49.99</formula>
    </cfRule>
  </conditionalFormatting>
  <conditionalFormatting sqref="D31">
    <cfRule type="cellIs" priority="48" dxfId="0" operator="notBetween" stopIfTrue="1">
      <formula>$F$14</formula>
      <formula>$G$14</formula>
    </cfRule>
  </conditionalFormatting>
  <conditionalFormatting sqref="N32">
    <cfRule type="cellIs" priority="38" dxfId="5" operator="lessThan" stopIfTrue="1">
      <formula>0</formula>
    </cfRule>
  </conditionalFormatting>
  <conditionalFormatting sqref="X32">
    <cfRule type="cellIs" priority="39" dxfId="5" operator="notBetween" stopIfTrue="1">
      <formula>0</formula>
      <formula>V32</formula>
    </cfRule>
  </conditionalFormatting>
  <conditionalFormatting sqref="V32">
    <cfRule type="cellIs" priority="40" dxfId="5" operator="notBetween" stopIfTrue="1">
      <formula>0</formula>
      <formula>R32</formula>
    </cfRule>
  </conditionalFormatting>
  <conditionalFormatting sqref="K32">
    <cfRule type="cellIs" priority="41" dxfId="4" operator="between" stopIfTrue="1">
      <formula>0.01</formula>
      <formula>49.99</formula>
    </cfRule>
  </conditionalFormatting>
  <conditionalFormatting sqref="D32">
    <cfRule type="cellIs" priority="42" dxfId="0" operator="notBetween" stopIfTrue="1">
      <formula>$F$14</formula>
      <formula>$G$14</formula>
    </cfRule>
  </conditionalFormatting>
  <conditionalFormatting sqref="N28">
    <cfRule type="cellIs" priority="32" dxfId="5" operator="lessThan" stopIfTrue="1">
      <formula>0</formula>
    </cfRule>
  </conditionalFormatting>
  <conditionalFormatting sqref="X28">
    <cfRule type="cellIs" priority="33" dxfId="5" operator="notBetween" stopIfTrue="1">
      <formula>0</formula>
      <formula>V28</formula>
    </cfRule>
  </conditionalFormatting>
  <conditionalFormatting sqref="V28">
    <cfRule type="cellIs" priority="34" dxfId="5" operator="notBetween" stopIfTrue="1">
      <formula>0</formula>
      <formula>R28</formula>
    </cfRule>
  </conditionalFormatting>
  <conditionalFormatting sqref="K28">
    <cfRule type="cellIs" priority="35" dxfId="4" operator="between" stopIfTrue="1">
      <formula>0.01</formula>
      <formula>49.99</formula>
    </cfRule>
  </conditionalFormatting>
  <conditionalFormatting sqref="D28">
    <cfRule type="cellIs" priority="36" dxfId="0" operator="notBetween" stopIfTrue="1">
      <formula>$F$14</formula>
      <formula>$G$14</formula>
    </cfRule>
  </conditionalFormatting>
  <conditionalFormatting sqref="N29">
    <cfRule type="cellIs" priority="26" dxfId="5" operator="lessThan" stopIfTrue="1">
      <formula>0</formula>
    </cfRule>
  </conditionalFormatting>
  <conditionalFormatting sqref="X29">
    <cfRule type="cellIs" priority="27" dxfId="5" operator="notBetween" stopIfTrue="1">
      <formula>0</formula>
      <formula>V29</formula>
    </cfRule>
  </conditionalFormatting>
  <conditionalFormatting sqref="V29">
    <cfRule type="cellIs" priority="28" dxfId="5" operator="notBetween" stopIfTrue="1">
      <formula>0</formula>
      <formula>R29</formula>
    </cfRule>
  </conditionalFormatting>
  <conditionalFormatting sqref="K29">
    <cfRule type="cellIs" priority="29" dxfId="4" operator="between" stopIfTrue="1">
      <formula>0.01</formula>
      <formula>49.99</formula>
    </cfRule>
  </conditionalFormatting>
  <conditionalFormatting sqref="D29">
    <cfRule type="cellIs" priority="30" dxfId="0" operator="notBetween" stopIfTrue="1">
      <formula>$F$14</formula>
      <formula>$G$14</formula>
    </cfRule>
  </conditionalFormatting>
  <conditionalFormatting sqref="N30">
    <cfRule type="cellIs" priority="20" dxfId="5" operator="lessThan" stopIfTrue="1">
      <formula>0</formula>
    </cfRule>
  </conditionalFormatting>
  <conditionalFormatting sqref="X30">
    <cfRule type="cellIs" priority="21" dxfId="5" operator="notBetween" stopIfTrue="1">
      <formula>0</formula>
      <formula>V30</formula>
    </cfRule>
  </conditionalFormatting>
  <conditionalFormatting sqref="V30">
    <cfRule type="cellIs" priority="22" dxfId="5" operator="notBetween" stopIfTrue="1">
      <formula>0</formula>
      <formula>R30</formula>
    </cfRule>
  </conditionalFormatting>
  <conditionalFormatting sqref="K30">
    <cfRule type="cellIs" priority="23" dxfId="4" operator="between" stopIfTrue="1">
      <formula>0.01</formula>
      <formula>49.99</formula>
    </cfRule>
  </conditionalFormatting>
  <conditionalFormatting sqref="D30">
    <cfRule type="cellIs" priority="24" dxfId="0" operator="notBetween" stopIfTrue="1">
      <formula>$F$14</formula>
      <formula>$G$14</formula>
    </cfRule>
  </conditionalFormatting>
  <dataValidations count="4">
    <dataValidation allowBlank="1" showInputMessage="1" showErrorMessage="1" sqref="G11"/>
    <dataValidation showInputMessage="1" showErrorMessage="1" sqref="F11"/>
    <dataValidation type="date" allowBlank="1" showInputMessage="1" showErrorMessage="1" errorTitle="Fehler" error="Das Datum muss zwischen 1.1.2014 und 31.12.2023 liegen" sqref="E17:F17 F15">
      <formula1>41640</formula1>
      <formula2>45291</formula2>
    </dataValidation>
    <dataValidation type="date" allowBlank="1" showInputMessage="1" showErrorMessage="1" errorTitle="Fehler" error="Das Datum muss zwischen 1.1.2014 und 30.06.2023 liegen" sqref="F14:G14">
      <formula1>41640</formula1>
      <formula2>45107</formula2>
    </dataValidation>
  </dataValidations>
  <printOptions/>
  <pageMargins left="0.1968503937007874" right="0.1968503937007874" top="0.5905511811023623" bottom="0.5905511811023623" header="0.1968503937007874" footer="0.1968503937007874"/>
  <pageSetup fitToHeight="0" fitToWidth="1" horizontalDpi="600" verticalDpi="600" orientation="landscape" paperSize="9" scale="7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InvestSachkosten6">
    <pageSetUpPr fitToPage="1"/>
  </sheetPr>
  <dimension ref="A1:AC48"/>
  <sheetViews>
    <sheetView showGridLines="0" zoomScalePageLayoutView="0" workbookViewId="0" topLeftCell="C1">
      <selection activeCell="I7" sqref="I7"/>
    </sheetView>
  </sheetViews>
  <sheetFormatPr defaultColWidth="12.57421875" defaultRowHeight="12.75"/>
  <cols>
    <col min="1" max="1" width="11.421875" style="3" hidden="1" customWidth="1"/>
    <col min="2" max="2" width="10.00390625" style="3" hidden="1" customWidth="1"/>
    <col min="3" max="3" width="5.421875" style="3" customWidth="1"/>
    <col min="4" max="4" width="11.7109375" style="3" customWidth="1"/>
    <col min="5" max="5" width="13.57421875" style="3" customWidth="1"/>
    <col min="6" max="7" width="17.7109375" style="3" customWidth="1"/>
    <col min="8" max="9" width="11.7109375" style="3" customWidth="1"/>
    <col min="10" max="10" width="6.421875" style="3" customWidth="1"/>
    <col min="11" max="11" width="11.7109375" style="3" customWidth="1"/>
    <col min="12" max="12" width="12.140625" style="3" customWidth="1"/>
    <col min="13" max="13" width="7.140625" style="3" customWidth="1"/>
    <col min="14" max="14" width="12.7109375" style="3" customWidth="1"/>
    <col min="15" max="17" width="12.140625" style="3" customWidth="1"/>
    <col min="18" max="18" width="12.7109375" style="3" customWidth="1"/>
    <col min="19" max="19" width="14.140625" style="3" customWidth="1"/>
    <col min="20" max="20" width="25.7109375" style="3" customWidth="1"/>
    <col min="21" max="21" width="17.140625" style="3" customWidth="1"/>
    <col min="22" max="22" width="14.00390625" style="3" customWidth="1"/>
    <col min="23" max="24" width="17.140625" style="3" customWidth="1"/>
    <col min="25" max="25" width="28.57421875" style="3" customWidth="1"/>
    <col min="26" max="28" width="17.140625" style="3" customWidth="1"/>
    <col min="29" max="29" width="28.57421875" style="3" customWidth="1"/>
    <col min="30" max="16384" width="12.57421875" style="3" customWidth="1"/>
  </cols>
  <sheetData>
    <row r="1" spans="1:19" ht="21.75" customHeight="1">
      <c r="A1" s="1" t="s">
        <v>0</v>
      </c>
      <c r="B1" s="1" t="s">
        <v>1</v>
      </c>
      <c r="C1" s="130" t="s">
        <v>70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4" ht="21.75" customHeight="1" hidden="1">
      <c r="A2" s="1" t="s">
        <v>0</v>
      </c>
      <c r="B2" s="1" t="s">
        <v>2</v>
      </c>
      <c r="C2" s="2" t="s">
        <v>3</v>
      </c>
      <c r="D2" s="2"/>
      <c r="E2" s="2"/>
      <c r="F2" s="2"/>
      <c r="G2" s="2"/>
      <c r="H2" s="2"/>
      <c r="I2" s="2"/>
      <c r="J2" s="2"/>
      <c r="K2" s="2"/>
      <c r="L2" s="2"/>
      <c r="M2" s="131"/>
      <c r="N2" s="131"/>
    </row>
    <row r="3" spans="1:14" ht="21.75" customHeight="1" hidden="1">
      <c r="A3" s="1" t="s">
        <v>0</v>
      </c>
      <c r="B3" s="1" t="s">
        <v>4</v>
      </c>
      <c r="C3" s="2" t="s">
        <v>5</v>
      </c>
      <c r="D3" s="2"/>
      <c r="E3" s="2"/>
      <c r="F3" s="2"/>
      <c r="G3" s="2"/>
      <c r="H3" s="2"/>
      <c r="I3" s="2"/>
      <c r="J3" s="2"/>
      <c r="K3" s="2"/>
      <c r="L3" s="2"/>
      <c r="M3" s="131"/>
      <c r="N3" s="131"/>
    </row>
    <row r="4" spans="1:2" ht="21.75" customHeight="1">
      <c r="A4" s="1"/>
      <c r="B4" s="1"/>
    </row>
    <row r="5" spans="1:19" ht="16.5" customHeight="1">
      <c r="A5" s="1"/>
      <c r="B5" s="1"/>
      <c r="C5" s="109" t="s">
        <v>7</v>
      </c>
      <c r="D5" s="110"/>
      <c r="E5" s="110"/>
      <c r="F5" s="132"/>
      <c r="G5" s="112"/>
      <c r="I5" s="133" t="s">
        <v>62</v>
      </c>
      <c r="J5" s="110"/>
      <c r="K5" s="110"/>
      <c r="L5" s="134"/>
      <c r="M5" s="134"/>
      <c r="N5" s="134"/>
      <c r="O5" s="134"/>
      <c r="P5" s="134"/>
      <c r="Q5" s="134"/>
      <c r="R5" s="134"/>
      <c r="S5" s="135"/>
    </row>
    <row r="6" spans="1:6" ht="6.75" customHeight="1">
      <c r="A6" s="1" t="s">
        <v>6</v>
      </c>
      <c r="C6" s="4"/>
      <c r="D6" s="4"/>
      <c r="E6" s="4"/>
      <c r="F6" s="4"/>
    </row>
    <row r="7" spans="1:18" ht="16.5" customHeight="1">
      <c r="A7" s="1" t="s">
        <v>6</v>
      </c>
      <c r="C7" s="109" t="s">
        <v>8</v>
      </c>
      <c r="D7" s="110"/>
      <c r="E7" s="110"/>
      <c r="F7" s="111"/>
      <c r="G7" s="112"/>
      <c r="I7" s="89"/>
      <c r="J7" s="88"/>
      <c r="K7" s="88"/>
      <c r="L7" s="88"/>
      <c r="M7" s="88"/>
      <c r="N7" s="88"/>
      <c r="O7" s="88"/>
      <c r="P7" s="88"/>
      <c r="Q7" s="88"/>
      <c r="R7" s="88"/>
    </row>
    <row r="8" spans="1:18" ht="6.75" customHeight="1" thickBot="1">
      <c r="A8" s="1" t="s">
        <v>6</v>
      </c>
      <c r="C8" s="4"/>
      <c r="D8" s="4"/>
      <c r="E8" s="5"/>
      <c r="F8" s="5"/>
      <c r="I8" s="72"/>
      <c r="J8" s="72"/>
      <c r="K8" s="72"/>
      <c r="L8" s="72"/>
      <c r="M8" s="72"/>
      <c r="N8" s="72"/>
      <c r="O8" s="72"/>
      <c r="P8" s="72"/>
      <c r="Q8" s="72"/>
      <c r="R8" s="88"/>
    </row>
    <row r="9" spans="1:18" ht="16.5" customHeight="1">
      <c r="A9" s="1" t="s">
        <v>6</v>
      </c>
      <c r="C9" s="109" t="s">
        <v>9</v>
      </c>
      <c r="D9" s="110"/>
      <c r="E9" s="110"/>
      <c r="F9" s="111"/>
      <c r="G9" s="112"/>
      <c r="I9" s="73" t="s">
        <v>56</v>
      </c>
      <c r="J9" s="58"/>
      <c r="K9" s="58"/>
      <c r="L9" s="58"/>
      <c r="M9" s="58"/>
      <c r="N9" s="58"/>
      <c r="O9" s="58"/>
      <c r="P9" s="58"/>
      <c r="Q9" s="58"/>
      <c r="R9" s="74"/>
    </row>
    <row r="10" spans="1:18" ht="6.75" customHeight="1">
      <c r="A10" s="1" t="s">
        <v>6</v>
      </c>
      <c r="C10" s="4"/>
      <c r="D10" s="4"/>
      <c r="E10" s="5"/>
      <c r="F10" s="5"/>
      <c r="I10" s="75"/>
      <c r="J10" s="72"/>
      <c r="K10" s="72"/>
      <c r="L10" s="72"/>
      <c r="M10" s="72"/>
      <c r="N10" s="72"/>
      <c r="O10" s="72"/>
      <c r="P10" s="72"/>
      <c r="Q10" s="72"/>
      <c r="R10" s="76"/>
    </row>
    <row r="11" spans="1:18" ht="16.5" customHeight="1">
      <c r="A11" s="1" t="s">
        <v>6</v>
      </c>
      <c r="C11" s="109" t="s">
        <v>10</v>
      </c>
      <c r="D11" s="110"/>
      <c r="E11" s="113"/>
      <c r="F11" s="90" t="s">
        <v>11</v>
      </c>
      <c r="G11" s="6" t="s">
        <v>11</v>
      </c>
      <c r="I11" s="75"/>
      <c r="J11" s="72"/>
      <c r="K11" s="72" t="s">
        <v>57</v>
      </c>
      <c r="L11" s="77" t="s">
        <v>53</v>
      </c>
      <c r="M11" s="105" t="s">
        <v>54</v>
      </c>
      <c r="N11" s="105"/>
      <c r="O11" s="72"/>
      <c r="P11" s="72"/>
      <c r="Q11" s="72"/>
      <c r="R11" s="76"/>
    </row>
    <row r="12" spans="1:18" ht="6.75" customHeight="1">
      <c r="A12" s="1" t="s">
        <v>6</v>
      </c>
      <c r="B12" s="7"/>
      <c r="C12" s="4"/>
      <c r="D12" s="4"/>
      <c r="E12" s="4"/>
      <c r="F12" s="4"/>
      <c r="I12" s="75"/>
      <c r="J12" s="72"/>
      <c r="K12" s="72"/>
      <c r="L12" s="72"/>
      <c r="M12" s="72"/>
      <c r="N12" s="72"/>
      <c r="O12" s="72"/>
      <c r="P12" s="72"/>
      <c r="Q12" s="72"/>
      <c r="R12" s="76"/>
    </row>
    <row r="13" spans="1:18" ht="16.5" customHeight="1">
      <c r="A13" s="1" t="s">
        <v>6</v>
      </c>
      <c r="C13" s="114" t="s">
        <v>69</v>
      </c>
      <c r="D13" s="114"/>
      <c r="E13" s="114"/>
      <c r="I13" s="75" t="s">
        <v>51</v>
      </c>
      <c r="J13" s="72"/>
      <c r="K13" s="81"/>
      <c r="L13" s="87">
        <v>95</v>
      </c>
      <c r="M13" s="120">
        <f>L13*K13</f>
        <v>0</v>
      </c>
      <c r="N13" s="120"/>
      <c r="O13" s="72"/>
      <c r="P13" s="72"/>
      <c r="Q13" s="72"/>
      <c r="R13" s="76"/>
    </row>
    <row r="14" spans="1:18" ht="16.5" customHeight="1" thickBot="1">
      <c r="A14" s="1" t="s">
        <v>6</v>
      </c>
      <c r="C14" s="115"/>
      <c r="D14" s="115"/>
      <c r="E14" s="115"/>
      <c r="F14" s="8" t="s">
        <v>12</v>
      </c>
      <c r="G14" s="8" t="s">
        <v>13</v>
      </c>
      <c r="I14" s="75" t="s">
        <v>52</v>
      </c>
      <c r="J14" s="72"/>
      <c r="K14" s="81"/>
      <c r="L14" s="87">
        <v>250</v>
      </c>
      <c r="M14" s="121">
        <f>L14*K14</f>
        <v>0</v>
      </c>
      <c r="N14" s="121"/>
      <c r="O14" s="72"/>
      <c r="P14" s="72"/>
      <c r="Q14" s="72"/>
      <c r="R14" s="76"/>
    </row>
    <row r="15" spans="1:18" ht="16.5" customHeight="1" thickBot="1">
      <c r="A15" s="1" t="s">
        <v>6</v>
      </c>
      <c r="C15" s="116"/>
      <c r="D15" s="116"/>
      <c r="E15" s="116"/>
      <c r="F15" s="9"/>
      <c r="G15" s="9"/>
      <c r="I15" s="78"/>
      <c r="J15" s="79"/>
      <c r="K15" s="79"/>
      <c r="L15" s="82" t="s">
        <v>55</v>
      </c>
      <c r="M15" s="122">
        <f>SUM(M13:N14)</f>
        <v>0</v>
      </c>
      <c r="N15" s="123"/>
      <c r="O15" s="79"/>
      <c r="P15" s="79"/>
      <c r="Q15" s="79"/>
      <c r="R15" s="80"/>
    </row>
    <row r="16" spans="1:7" ht="18.75" customHeight="1" hidden="1">
      <c r="A16" s="1" t="s">
        <v>6</v>
      </c>
      <c r="C16" s="106" t="s">
        <v>14</v>
      </c>
      <c r="D16" s="107"/>
      <c r="E16" s="107"/>
      <c r="F16" s="108"/>
      <c r="G16" s="83"/>
    </row>
    <row r="17" spans="1:7" ht="24.75" customHeight="1" hidden="1" thickBot="1">
      <c r="A17" s="1" t="s">
        <v>6</v>
      </c>
      <c r="C17" s="10"/>
      <c r="D17" s="11"/>
      <c r="E17" s="84"/>
      <c r="F17" s="85"/>
      <c r="G17" s="83"/>
    </row>
    <row r="18" spans="1:7" ht="16.5" customHeight="1" thickBot="1">
      <c r="A18" s="1" t="s">
        <v>6</v>
      </c>
      <c r="C18" s="83"/>
      <c r="D18" s="83"/>
      <c r="E18" s="12"/>
      <c r="F18" s="13"/>
      <c r="G18" s="83"/>
    </row>
    <row r="19" spans="1:25" ht="15.75" customHeight="1" hidden="1" thickBot="1">
      <c r="A19" s="1" t="s">
        <v>15</v>
      </c>
      <c r="B19" s="1" t="s">
        <v>15</v>
      </c>
      <c r="C19" s="1" t="s">
        <v>6</v>
      </c>
      <c r="D19" s="1" t="s">
        <v>6</v>
      </c>
      <c r="E19" s="14" t="s">
        <v>6</v>
      </c>
      <c r="F19" s="3" t="s">
        <v>6</v>
      </c>
      <c r="G19" s="1" t="s">
        <v>16</v>
      </c>
      <c r="H19" s="1" t="s">
        <v>16</v>
      </c>
      <c r="I19" s="3" t="s">
        <v>6</v>
      </c>
      <c r="K19" s="3" t="s">
        <v>6</v>
      </c>
      <c r="L19" s="1" t="s">
        <v>16</v>
      </c>
      <c r="M19" s="1" t="s">
        <v>16</v>
      </c>
      <c r="N19" s="1" t="s">
        <v>6</v>
      </c>
      <c r="O19" s="1" t="s">
        <v>17</v>
      </c>
      <c r="P19" s="1"/>
      <c r="Q19" s="1" t="s">
        <v>17</v>
      </c>
      <c r="R19" s="1" t="s">
        <v>18</v>
      </c>
      <c r="S19" s="1" t="s">
        <v>18</v>
      </c>
      <c r="T19" s="1" t="s">
        <v>19</v>
      </c>
      <c r="U19" s="1" t="s">
        <v>19</v>
      </c>
      <c r="V19" s="1" t="s">
        <v>19</v>
      </c>
      <c r="W19" s="1" t="s">
        <v>19</v>
      </c>
      <c r="X19" s="1" t="s">
        <v>20</v>
      </c>
      <c r="Y19" s="1" t="s">
        <v>20</v>
      </c>
    </row>
    <row r="20" spans="1:29" ht="22.5" customHeight="1" thickBot="1">
      <c r="A20" s="1" t="s">
        <v>6</v>
      </c>
      <c r="C20" s="124" t="s">
        <v>21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6"/>
      <c r="O20" s="139" t="s">
        <v>47</v>
      </c>
      <c r="P20" s="140"/>
      <c r="Q20" s="140"/>
      <c r="R20" s="140"/>
      <c r="S20" s="141"/>
      <c r="T20" s="15" t="s">
        <v>22</v>
      </c>
      <c r="U20" s="136" t="s">
        <v>23</v>
      </c>
      <c r="V20" s="137"/>
      <c r="W20" s="137"/>
      <c r="X20" s="137"/>
      <c r="Y20" s="138"/>
      <c r="Z20" s="127" t="s">
        <v>47</v>
      </c>
      <c r="AA20" s="128"/>
      <c r="AB20" s="128"/>
      <c r="AC20" s="129"/>
    </row>
    <row r="21" spans="1:29" ht="57.75" customHeight="1" thickBot="1">
      <c r="A21" s="1" t="s">
        <v>6</v>
      </c>
      <c r="C21" s="70" t="s">
        <v>45</v>
      </c>
      <c r="D21" s="71" t="s">
        <v>24</v>
      </c>
      <c r="E21" s="16" t="s">
        <v>50</v>
      </c>
      <c r="F21" s="71" t="s">
        <v>25</v>
      </c>
      <c r="G21" s="16" t="s">
        <v>46</v>
      </c>
      <c r="H21" s="16" t="s">
        <v>26</v>
      </c>
      <c r="I21" s="16" t="s">
        <v>64</v>
      </c>
      <c r="J21" s="16" t="s">
        <v>48</v>
      </c>
      <c r="K21" s="16" t="s">
        <v>44</v>
      </c>
      <c r="L21" s="16" t="s">
        <v>27</v>
      </c>
      <c r="M21" s="16" t="s">
        <v>28</v>
      </c>
      <c r="N21" s="17" t="s">
        <v>63</v>
      </c>
      <c r="O21" s="69" t="s">
        <v>60</v>
      </c>
      <c r="P21" s="18" t="s">
        <v>61</v>
      </c>
      <c r="Q21" s="69" t="s">
        <v>49</v>
      </c>
      <c r="R21" s="18" t="s">
        <v>29</v>
      </c>
      <c r="S21" s="17" t="s">
        <v>30</v>
      </c>
      <c r="T21" s="19" t="s">
        <v>31</v>
      </c>
      <c r="U21" s="20" t="s">
        <v>32</v>
      </c>
      <c r="V21" s="21" t="s">
        <v>33</v>
      </c>
      <c r="W21" s="21" t="s">
        <v>34</v>
      </c>
      <c r="X21" s="21" t="s">
        <v>35</v>
      </c>
      <c r="Y21" s="22" t="s">
        <v>36</v>
      </c>
      <c r="Z21" s="91" t="s">
        <v>65</v>
      </c>
      <c r="AA21" s="91" t="s">
        <v>66</v>
      </c>
      <c r="AB21" s="91" t="s">
        <v>67</v>
      </c>
      <c r="AC21" s="92" t="s">
        <v>68</v>
      </c>
    </row>
    <row r="22" spans="1:29" s="23" customFormat="1" ht="18" customHeight="1" hidden="1">
      <c r="A22" s="1" t="s">
        <v>15</v>
      </c>
      <c r="B22" s="23" t="s">
        <v>37</v>
      </c>
      <c r="C22" s="24">
        <v>0</v>
      </c>
      <c r="D22" s="25"/>
      <c r="E22" s="26" t="s">
        <v>38</v>
      </c>
      <c r="F22" s="26" t="s">
        <v>38</v>
      </c>
      <c r="G22" s="26" t="s">
        <v>38</v>
      </c>
      <c r="H22" s="25"/>
      <c r="I22" s="27"/>
      <c r="J22" s="28"/>
      <c r="K22" s="27">
        <f aca="true" t="shared" si="0" ref="K22:K34">IF(OR(ISBLANK(I22),ISBLANK(J22)),0,I22/(1+J22))</f>
        <v>0</v>
      </c>
      <c r="L22" s="27"/>
      <c r="M22" s="29"/>
      <c r="N22" s="30">
        <f aca="true" t="shared" si="1" ref="N22:N34">(K22-L22)*(1-M22)</f>
        <v>0</v>
      </c>
      <c r="O22" s="31"/>
      <c r="P22" s="32">
        <f>L22-M22-O22</f>
        <v>0</v>
      </c>
      <c r="Q22" s="33"/>
      <c r="R22" s="32">
        <f aca="true" t="shared" si="2" ref="R22:R34">N22-O22-Q22</f>
        <v>0</v>
      </c>
      <c r="S22" s="34"/>
      <c r="T22" s="35"/>
      <c r="U22" s="31"/>
      <c r="V22" s="32">
        <f aca="true" t="shared" si="3" ref="V22:V34">R22-U22</f>
        <v>0</v>
      </c>
      <c r="W22" s="33"/>
      <c r="X22" s="32">
        <f aca="true" t="shared" si="4" ref="X22:X34">R22-U22-W22</f>
        <v>0</v>
      </c>
      <c r="Y22" s="34"/>
      <c r="Z22" s="93">
        <f aca="true" t="shared" si="5" ref="Z22:Z34">X22</f>
        <v>0</v>
      </c>
      <c r="AA22" s="94"/>
      <c r="AB22" s="95">
        <f aca="true" t="shared" si="6" ref="AB22:AB34">Z22*AA22</f>
        <v>0</v>
      </c>
      <c r="AC22" s="96"/>
    </row>
    <row r="23" spans="1:29" s="23" customFormat="1" ht="18" customHeight="1">
      <c r="A23" s="1" t="s">
        <v>6</v>
      </c>
      <c r="B23" s="23" t="s">
        <v>39</v>
      </c>
      <c r="C23" s="36">
        <f aca="true" t="shared" si="7" ref="C23:C34">C22+1</f>
        <v>1</v>
      </c>
      <c r="D23" s="37"/>
      <c r="E23" s="38"/>
      <c r="F23" s="39"/>
      <c r="G23" s="39"/>
      <c r="H23" s="37"/>
      <c r="I23" s="40"/>
      <c r="J23" s="28"/>
      <c r="K23" s="27">
        <f t="shared" si="0"/>
        <v>0</v>
      </c>
      <c r="L23" s="40"/>
      <c r="M23" s="41"/>
      <c r="N23" s="30">
        <f t="shared" si="1"/>
        <v>0</v>
      </c>
      <c r="O23" s="42"/>
      <c r="P23" s="43">
        <f>N23-O23</f>
        <v>0</v>
      </c>
      <c r="Q23" s="44"/>
      <c r="R23" s="43">
        <f t="shared" si="2"/>
        <v>0</v>
      </c>
      <c r="S23" s="45"/>
      <c r="T23" s="46"/>
      <c r="U23" s="42"/>
      <c r="V23" s="32">
        <f t="shared" si="3"/>
        <v>0</v>
      </c>
      <c r="W23" s="44"/>
      <c r="X23" s="32">
        <f t="shared" si="4"/>
        <v>0</v>
      </c>
      <c r="Y23" s="45"/>
      <c r="Z23" s="93">
        <f t="shared" si="5"/>
        <v>0</v>
      </c>
      <c r="AA23" s="97"/>
      <c r="AB23" s="98">
        <f t="shared" si="6"/>
        <v>0</v>
      </c>
      <c r="AC23" s="99"/>
    </row>
    <row r="24" spans="1:29" s="23" customFormat="1" ht="18" customHeight="1">
      <c r="A24" s="1" t="s">
        <v>6</v>
      </c>
      <c r="B24" s="23" t="s">
        <v>39</v>
      </c>
      <c r="C24" s="36">
        <f t="shared" si="7"/>
        <v>2</v>
      </c>
      <c r="D24" s="37"/>
      <c r="E24" s="38"/>
      <c r="F24" s="39"/>
      <c r="G24" s="39"/>
      <c r="H24" s="37"/>
      <c r="I24" s="40"/>
      <c r="J24" s="28"/>
      <c r="K24" s="27">
        <f t="shared" si="0"/>
        <v>0</v>
      </c>
      <c r="L24" s="40"/>
      <c r="M24" s="41"/>
      <c r="N24" s="30">
        <f t="shared" si="1"/>
        <v>0</v>
      </c>
      <c r="O24" s="42"/>
      <c r="P24" s="43">
        <f aca="true" t="shared" si="8" ref="P24:P34">N24-O24</f>
        <v>0</v>
      </c>
      <c r="Q24" s="44"/>
      <c r="R24" s="43">
        <f t="shared" si="2"/>
        <v>0</v>
      </c>
      <c r="S24" s="45"/>
      <c r="T24" s="46"/>
      <c r="U24" s="42"/>
      <c r="V24" s="32">
        <f t="shared" si="3"/>
        <v>0</v>
      </c>
      <c r="W24" s="44"/>
      <c r="X24" s="32">
        <f t="shared" si="4"/>
        <v>0</v>
      </c>
      <c r="Y24" s="45"/>
      <c r="Z24" s="93">
        <f t="shared" si="5"/>
        <v>0</v>
      </c>
      <c r="AA24" s="97"/>
      <c r="AB24" s="98">
        <f t="shared" si="6"/>
        <v>0</v>
      </c>
      <c r="AC24" s="99"/>
    </row>
    <row r="25" spans="1:29" s="23" customFormat="1" ht="18" customHeight="1">
      <c r="A25" s="1" t="s">
        <v>6</v>
      </c>
      <c r="B25" s="23" t="s">
        <v>39</v>
      </c>
      <c r="C25" s="36">
        <f t="shared" si="7"/>
        <v>3</v>
      </c>
      <c r="D25" s="37"/>
      <c r="E25" s="38"/>
      <c r="F25" s="39"/>
      <c r="G25" s="39"/>
      <c r="H25" s="37"/>
      <c r="I25" s="40"/>
      <c r="J25" s="28"/>
      <c r="K25" s="27">
        <f t="shared" si="0"/>
        <v>0</v>
      </c>
      <c r="L25" s="40"/>
      <c r="M25" s="41"/>
      <c r="N25" s="30">
        <f t="shared" si="1"/>
        <v>0</v>
      </c>
      <c r="O25" s="42"/>
      <c r="P25" s="43">
        <f t="shared" si="8"/>
        <v>0</v>
      </c>
      <c r="Q25" s="44"/>
      <c r="R25" s="43">
        <f t="shared" si="2"/>
        <v>0</v>
      </c>
      <c r="S25" s="45"/>
      <c r="T25" s="46"/>
      <c r="U25" s="42"/>
      <c r="V25" s="32">
        <f t="shared" si="3"/>
        <v>0</v>
      </c>
      <c r="W25" s="44"/>
      <c r="X25" s="32">
        <f t="shared" si="4"/>
        <v>0</v>
      </c>
      <c r="Y25" s="45"/>
      <c r="Z25" s="93">
        <f t="shared" si="5"/>
        <v>0</v>
      </c>
      <c r="AA25" s="97"/>
      <c r="AB25" s="98">
        <f t="shared" si="6"/>
        <v>0</v>
      </c>
      <c r="AC25" s="99"/>
    </row>
    <row r="26" spans="1:29" s="23" customFormat="1" ht="18" customHeight="1">
      <c r="A26" s="1" t="s">
        <v>6</v>
      </c>
      <c r="B26" s="23" t="s">
        <v>39</v>
      </c>
      <c r="C26" s="36">
        <f t="shared" si="7"/>
        <v>4</v>
      </c>
      <c r="D26" s="37"/>
      <c r="E26" s="38"/>
      <c r="F26" s="39"/>
      <c r="G26" s="39"/>
      <c r="H26" s="37"/>
      <c r="I26" s="40"/>
      <c r="J26" s="28"/>
      <c r="K26" s="27">
        <f t="shared" si="0"/>
        <v>0</v>
      </c>
      <c r="L26" s="40"/>
      <c r="M26" s="41"/>
      <c r="N26" s="30">
        <f t="shared" si="1"/>
        <v>0</v>
      </c>
      <c r="O26" s="42"/>
      <c r="P26" s="43">
        <f t="shared" si="8"/>
        <v>0</v>
      </c>
      <c r="Q26" s="44"/>
      <c r="R26" s="43">
        <f t="shared" si="2"/>
        <v>0</v>
      </c>
      <c r="S26" s="45"/>
      <c r="T26" s="46"/>
      <c r="U26" s="42"/>
      <c r="V26" s="32">
        <f t="shared" si="3"/>
        <v>0</v>
      </c>
      <c r="W26" s="44"/>
      <c r="X26" s="32">
        <f t="shared" si="4"/>
        <v>0</v>
      </c>
      <c r="Y26" s="45"/>
      <c r="Z26" s="93">
        <f t="shared" si="5"/>
        <v>0</v>
      </c>
      <c r="AA26" s="97"/>
      <c r="AB26" s="98">
        <f t="shared" si="6"/>
        <v>0</v>
      </c>
      <c r="AC26" s="99"/>
    </row>
    <row r="27" spans="1:29" s="23" customFormat="1" ht="18" customHeight="1">
      <c r="A27" s="1" t="s">
        <v>6</v>
      </c>
      <c r="B27" s="23" t="s">
        <v>39</v>
      </c>
      <c r="C27" s="36">
        <f t="shared" si="7"/>
        <v>5</v>
      </c>
      <c r="D27" s="37"/>
      <c r="E27" s="38"/>
      <c r="F27" s="39"/>
      <c r="G27" s="39"/>
      <c r="H27" s="37"/>
      <c r="I27" s="40"/>
      <c r="J27" s="28"/>
      <c r="K27" s="27">
        <f aca="true" t="shared" si="9" ref="K27:K32">IF(OR(ISBLANK(I27),ISBLANK(J27)),0,I27/(1+J27))</f>
        <v>0</v>
      </c>
      <c r="L27" s="40"/>
      <c r="M27" s="41"/>
      <c r="N27" s="30">
        <f t="shared" si="1"/>
        <v>0</v>
      </c>
      <c r="O27" s="42"/>
      <c r="P27" s="43">
        <f aca="true" t="shared" si="10" ref="P27:P32">N27-O27</f>
        <v>0</v>
      </c>
      <c r="Q27" s="44"/>
      <c r="R27" s="43">
        <f t="shared" si="2"/>
        <v>0</v>
      </c>
      <c r="S27" s="45"/>
      <c r="T27" s="46"/>
      <c r="U27" s="42"/>
      <c r="V27" s="32">
        <f aca="true" t="shared" si="11" ref="V27:V32">R27-U27</f>
        <v>0</v>
      </c>
      <c r="W27" s="44"/>
      <c r="X27" s="32">
        <f aca="true" t="shared" si="12" ref="X27:X32">R27-U27-W27</f>
        <v>0</v>
      </c>
      <c r="Y27" s="45"/>
      <c r="Z27" s="93">
        <f t="shared" si="5"/>
        <v>0</v>
      </c>
      <c r="AA27" s="97"/>
      <c r="AB27" s="98">
        <f t="shared" si="6"/>
        <v>0</v>
      </c>
      <c r="AC27" s="99"/>
    </row>
    <row r="28" spans="1:29" s="23" customFormat="1" ht="18" customHeight="1">
      <c r="A28" s="1" t="s">
        <v>6</v>
      </c>
      <c r="B28" s="23" t="s">
        <v>39</v>
      </c>
      <c r="C28" s="36">
        <f t="shared" si="7"/>
        <v>6</v>
      </c>
      <c r="D28" s="37"/>
      <c r="E28" s="38"/>
      <c r="F28" s="39"/>
      <c r="G28" s="39"/>
      <c r="H28" s="37"/>
      <c r="I28" s="40"/>
      <c r="J28" s="28"/>
      <c r="K28" s="27">
        <f t="shared" si="9"/>
        <v>0</v>
      </c>
      <c r="L28" s="40"/>
      <c r="M28" s="41"/>
      <c r="N28" s="30">
        <f t="shared" si="1"/>
        <v>0</v>
      </c>
      <c r="O28" s="42"/>
      <c r="P28" s="43">
        <f t="shared" si="10"/>
        <v>0</v>
      </c>
      <c r="Q28" s="44"/>
      <c r="R28" s="43">
        <f>N28-O28-Q28</f>
        <v>0</v>
      </c>
      <c r="S28" s="45"/>
      <c r="T28" s="46"/>
      <c r="U28" s="42"/>
      <c r="V28" s="32">
        <f t="shared" si="11"/>
        <v>0</v>
      </c>
      <c r="W28" s="44"/>
      <c r="X28" s="32">
        <f t="shared" si="12"/>
        <v>0</v>
      </c>
      <c r="Y28" s="45"/>
      <c r="Z28" s="93">
        <f>X28</f>
        <v>0</v>
      </c>
      <c r="AA28" s="97"/>
      <c r="AB28" s="98">
        <f>Z28*AA28</f>
        <v>0</v>
      </c>
      <c r="AC28" s="99"/>
    </row>
    <row r="29" spans="1:29" s="23" customFormat="1" ht="18" customHeight="1">
      <c r="A29" s="1" t="s">
        <v>6</v>
      </c>
      <c r="B29" s="23" t="s">
        <v>39</v>
      </c>
      <c r="C29" s="36">
        <f t="shared" si="7"/>
        <v>7</v>
      </c>
      <c r="D29" s="37"/>
      <c r="E29" s="38"/>
      <c r="F29" s="39"/>
      <c r="G29" s="39"/>
      <c r="H29" s="37"/>
      <c r="I29" s="40"/>
      <c r="J29" s="28"/>
      <c r="K29" s="27">
        <f t="shared" si="9"/>
        <v>0</v>
      </c>
      <c r="L29" s="40"/>
      <c r="M29" s="41"/>
      <c r="N29" s="30">
        <f t="shared" si="1"/>
        <v>0</v>
      </c>
      <c r="O29" s="42"/>
      <c r="P29" s="43">
        <f t="shared" si="10"/>
        <v>0</v>
      </c>
      <c r="Q29" s="44"/>
      <c r="R29" s="43">
        <f>N29-O29-Q29</f>
        <v>0</v>
      </c>
      <c r="S29" s="45"/>
      <c r="T29" s="46"/>
      <c r="U29" s="42"/>
      <c r="V29" s="32">
        <f t="shared" si="11"/>
        <v>0</v>
      </c>
      <c r="W29" s="44"/>
      <c r="X29" s="32">
        <f t="shared" si="12"/>
        <v>0</v>
      </c>
      <c r="Y29" s="45"/>
      <c r="Z29" s="93">
        <f>X29</f>
        <v>0</v>
      </c>
      <c r="AA29" s="97"/>
      <c r="AB29" s="98">
        <f>Z29*AA29</f>
        <v>0</v>
      </c>
      <c r="AC29" s="99"/>
    </row>
    <row r="30" spans="1:29" s="23" customFormat="1" ht="18" customHeight="1">
      <c r="A30" s="1" t="s">
        <v>6</v>
      </c>
      <c r="B30" s="23" t="s">
        <v>39</v>
      </c>
      <c r="C30" s="36">
        <f t="shared" si="7"/>
        <v>8</v>
      </c>
      <c r="D30" s="37"/>
      <c r="E30" s="38"/>
      <c r="F30" s="39"/>
      <c r="G30" s="39"/>
      <c r="H30" s="37"/>
      <c r="I30" s="40"/>
      <c r="J30" s="28"/>
      <c r="K30" s="27">
        <f t="shared" si="9"/>
        <v>0</v>
      </c>
      <c r="L30" s="40"/>
      <c r="M30" s="41"/>
      <c r="N30" s="30">
        <f t="shared" si="1"/>
        <v>0</v>
      </c>
      <c r="O30" s="42"/>
      <c r="P30" s="43">
        <f t="shared" si="10"/>
        <v>0</v>
      </c>
      <c r="Q30" s="44"/>
      <c r="R30" s="43">
        <f>N30-O30-Q30</f>
        <v>0</v>
      </c>
      <c r="S30" s="45"/>
      <c r="T30" s="46"/>
      <c r="U30" s="42"/>
      <c r="V30" s="32">
        <f t="shared" si="11"/>
        <v>0</v>
      </c>
      <c r="W30" s="44"/>
      <c r="X30" s="32">
        <f t="shared" si="12"/>
        <v>0</v>
      </c>
      <c r="Y30" s="45"/>
      <c r="Z30" s="93">
        <f>X30</f>
        <v>0</v>
      </c>
      <c r="AA30" s="97"/>
      <c r="AB30" s="98">
        <f>Z30*AA30</f>
        <v>0</v>
      </c>
      <c r="AC30" s="99"/>
    </row>
    <row r="31" spans="1:29" s="23" customFormat="1" ht="18" customHeight="1">
      <c r="A31" s="1" t="s">
        <v>6</v>
      </c>
      <c r="B31" s="23" t="s">
        <v>39</v>
      </c>
      <c r="C31" s="36">
        <f t="shared" si="7"/>
        <v>9</v>
      </c>
      <c r="D31" s="37"/>
      <c r="E31" s="38"/>
      <c r="F31" s="39"/>
      <c r="G31" s="39"/>
      <c r="H31" s="37"/>
      <c r="I31" s="40"/>
      <c r="J31" s="28"/>
      <c r="K31" s="27">
        <f t="shared" si="9"/>
        <v>0</v>
      </c>
      <c r="L31" s="40"/>
      <c r="M31" s="41"/>
      <c r="N31" s="30">
        <f t="shared" si="1"/>
        <v>0</v>
      </c>
      <c r="O31" s="42"/>
      <c r="P31" s="43">
        <f t="shared" si="10"/>
        <v>0</v>
      </c>
      <c r="Q31" s="44"/>
      <c r="R31" s="43">
        <f>N31-O31-Q31</f>
        <v>0</v>
      </c>
      <c r="S31" s="45"/>
      <c r="T31" s="46"/>
      <c r="U31" s="42"/>
      <c r="V31" s="32">
        <f t="shared" si="11"/>
        <v>0</v>
      </c>
      <c r="W31" s="44"/>
      <c r="X31" s="32">
        <f t="shared" si="12"/>
        <v>0</v>
      </c>
      <c r="Y31" s="45"/>
      <c r="Z31" s="93">
        <f>X31</f>
        <v>0</v>
      </c>
      <c r="AA31" s="97"/>
      <c r="AB31" s="98">
        <f>Z31*AA31</f>
        <v>0</v>
      </c>
      <c r="AC31" s="99"/>
    </row>
    <row r="32" spans="1:29" s="23" customFormat="1" ht="18" customHeight="1" thickBot="1">
      <c r="A32" s="1" t="s">
        <v>6</v>
      </c>
      <c r="B32" s="23" t="s">
        <v>39</v>
      </c>
      <c r="C32" s="36">
        <f t="shared" si="7"/>
        <v>10</v>
      </c>
      <c r="D32" s="37"/>
      <c r="E32" s="38"/>
      <c r="F32" s="39"/>
      <c r="G32" s="39"/>
      <c r="H32" s="37"/>
      <c r="I32" s="40"/>
      <c r="J32" s="28"/>
      <c r="K32" s="27">
        <f t="shared" si="9"/>
        <v>0</v>
      </c>
      <c r="L32" s="40"/>
      <c r="M32" s="41"/>
      <c r="N32" s="30">
        <f t="shared" si="1"/>
        <v>0</v>
      </c>
      <c r="O32" s="42"/>
      <c r="P32" s="43">
        <f t="shared" si="10"/>
        <v>0</v>
      </c>
      <c r="Q32" s="44"/>
      <c r="R32" s="43">
        <f>N32-O32-Q32</f>
        <v>0</v>
      </c>
      <c r="S32" s="45"/>
      <c r="T32" s="46"/>
      <c r="U32" s="42"/>
      <c r="V32" s="32">
        <f t="shared" si="11"/>
        <v>0</v>
      </c>
      <c r="W32" s="44"/>
      <c r="X32" s="32">
        <f t="shared" si="12"/>
        <v>0</v>
      </c>
      <c r="Y32" s="45"/>
      <c r="Z32" s="93">
        <f>X32</f>
        <v>0</v>
      </c>
      <c r="AA32" s="97"/>
      <c r="AB32" s="98">
        <f>Z32*AA32</f>
        <v>0</v>
      </c>
      <c r="AC32" s="99"/>
    </row>
    <row r="33" spans="1:29" s="23" customFormat="1" ht="18" customHeight="1" hidden="1" thickBot="1">
      <c r="A33" s="1" t="s">
        <v>6</v>
      </c>
      <c r="B33" s="23" t="s">
        <v>39</v>
      </c>
      <c r="C33" s="36">
        <f>C32+1</f>
        <v>11</v>
      </c>
      <c r="D33" s="37"/>
      <c r="E33" s="38"/>
      <c r="F33" s="39"/>
      <c r="G33" s="39"/>
      <c r="H33" s="37"/>
      <c r="I33" s="40"/>
      <c r="J33" s="28"/>
      <c r="K33" s="27">
        <f t="shared" si="0"/>
        <v>0</v>
      </c>
      <c r="L33" s="40"/>
      <c r="M33" s="41"/>
      <c r="N33" s="30">
        <f t="shared" si="1"/>
        <v>0</v>
      </c>
      <c r="O33" s="42"/>
      <c r="P33" s="43">
        <f t="shared" si="8"/>
        <v>0</v>
      </c>
      <c r="Q33" s="44"/>
      <c r="R33" s="43">
        <f t="shared" si="2"/>
        <v>0</v>
      </c>
      <c r="S33" s="45"/>
      <c r="T33" s="46"/>
      <c r="U33" s="42"/>
      <c r="V33" s="32">
        <f t="shared" si="3"/>
        <v>0</v>
      </c>
      <c r="W33" s="44"/>
      <c r="X33" s="32">
        <f t="shared" si="4"/>
        <v>0</v>
      </c>
      <c r="Y33" s="45"/>
      <c r="Z33" s="93">
        <f t="shared" si="5"/>
        <v>0</v>
      </c>
      <c r="AA33" s="97"/>
      <c r="AB33" s="98">
        <f t="shared" si="6"/>
        <v>0</v>
      </c>
      <c r="AC33" s="99"/>
    </row>
    <row r="34" spans="1:29" s="23" customFormat="1" ht="18" customHeight="1" hidden="1" thickBot="1">
      <c r="A34" s="1" t="s">
        <v>15</v>
      </c>
      <c r="B34" s="23" t="s">
        <v>40</v>
      </c>
      <c r="C34" s="47">
        <f t="shared" si="7"/>
        <v>12</v>
      </c>
      <c r="D34" s="48"/>
      <c r="E34" s="26" t="s">
        <v>38</v>
      </c>
      <c r="F34" s="26" t="s">
        <v>38</v>
      </c>
      <c r="G34" s="26" t="s">
        <v>38</v>
      </c>
      <c r="H34" s="48"/>
      <c r="I34" s="49"/>
      <c r="J34" s="28"/>
      <c r="K34" s="27">
        <f t="shared" si="0"/>
        <v>0</v>
      </c>
      <c r="L34" s="49"/>
      <c r="M34" s="50"/>
      <c r="N34" s="30">
        <f t="shared" si="1"/>
        <v>0</v>
      </c>
      <c r="O34" s="51"/>
      <c r="P34" s="52">
        <f t="shared" si="8"/>
        <v>0</v>
      </c>
      <c r="Q34" s="53"/>
      <c r="R34" s="52">
        <f t="shared" si="2"/>
        <v>0</v>
      </c>
      <c r="S34" s="54"/>
      <c r="T34" s="55"/>
      <c r="U34" s="51"/>
      <c r="V34" s="32">
        <f t="shared" si="3"/>
        <v>0</v>
      </c>
      <c r="W34" s="53"/>
      <c r="X34" s="32">
        <f t="shared" si="4"/>
        <v>0</v>
      </c>
      <c r="Y34" s="56"/>
      <c r="Z34" s="100">
        <f t="shared" si="5"/>
        <v>0</v>
      </c>
      <c r="AA34" s="101"/>
      <c r="AB34" s="102">
        <f t="shared" si="6"/>
        <v>0</v>
      </c>
      <c r="AC34" s="103"/>
    </row>
    <row r="35" spans="1:29" ht="18" customHeight="1" thickBot="1">
      <c r="A35" s="1" t="s">
        <v>6</v>
      </c>
      <c r="C35" s="57"/>
      <c r="D35" s="57"/>
      <c r="E35" s="57"/>
      <c r="F35" s="57"/>
      <c r="G35" s="57"/>
      <c r="H35" s="57"/>
      <c r="I35" s="58"/>
      <c r="J35" s="58"/>
      <c r="K35" s="58"/>
      <c r="L35" s="59" t="s">
        <v>41</v>
      </c>
      <c r="M35" s="61"/>
      <c r="N35" s="60">
        <f>SUM(N22:N34)</f>
        <v>0</v>
      </c>
      <c r="O35" s="62">
        <f>SUM(O22:O34)</f>
        <v>0</v>
      </c>
      <c r="P35" s="60">
        <f>SUM(P22:P34)</f>
        <v>0</v>
      </c>
      <c r="Q35" s="63">
        <f>SUM(Q22:Q34)</f>
        <v>0</v>
      </c>
      <c r="R35" s="60">
        <f>SUM(R22:R34)</f>
        <v>0</v>
      </c>
      <c r="S35" s="58"/>
      <c r="T35" s="57"/>
      <c r="U35" s="64">
        <f>SUM(U22:U34)</f>
        <v>0</v>
      </c>
      <c r="V35" s="65">
        <f>SUM(V22:V34)</f>
        <v>0</v>
      </c>
      <c r="W35" s="64">
        <f>SUM(W22:W34)</f>
        <v>0</v>
      </c>
      <c r="X35" s="65">
        <f>SUM(X22:X34)</f>
        <v>0</v>
      </c>
      <c r="Y35" s="57"/>
      <c r="Z35" s="104"/>
      <c r="AA35" s="104"/>
      <c r="AB35" s="65">
        <f>SUM(AB22:AB34)</f>
        <v>0</v>
      </c>
      <c r="AC35" s="104"/>
    </row>
    <row r="36" spans="1:29" ht="15" customHeight="1" hidden="1">
      <c r="A36" s="1" t="s">
        <v>42</v>
      </c>
      <c r="G36" s="1"/>
      <c r="H36" s="1"/>
      <c r="I36" s="1"/>
      <c r="J36" s="1"/>
      <c r="M36" s="1"/>
      <c r="Z36"/>
      <c r="AA36"/>
      <c r="AB36"/>
      <c r="AC36"/>
    </row>
    <row r="37" spans="1:13" ht="15" customHeight="1" hidden="1">
      <c r="A37" s="1" t="s">
        <v>42</v>
      </c>
      <c r="H37" s="66"/>
      <c r="I37" s="66"/>
      <c r="J37" s="66"/>
      <c r="K37" s="66"/>
      <c r="L37" s="66"/>
      <c r="M37" s="67"/>
    </row>
    <row r="38" spans="1:13" ht="15" customHeight="1" hidden="1">
      <c r="A38" s="1" t="s">
        <v>42</v>
      </c>
      <c r="H38" s="66"/>
      <c r="I38" s="66"/>
      <c r="J38" s="66"/>
      <c r="K38" s="66"/>
      <c r="L38" s="66"/>
      <c r="M38" s="67"/>
    </row>
    <row r="39" spans="1:13" ht="15" customHeight="1" hidden="1">
      <c r="A39" s="1" t="s">
        <v>42</v>
      </c>
      <c r="D39" s="66"/>
      <c r="E39" s="66"/>
      <c r="F39" s="66"/>
      <c r="H39" s="66"/>
      <c r="I39" s="66"/>
      <c r="J39" s="66"/>
      <c r="K39" s="66"/>
      <c r="L39" s="66"/>
      <c r="M39" s="67"/>
    </row>
    <row r="40" spans="1:13" ht="15" customHeight="1" hidden="1">
      <c r="A40" s="1" t="s">
        <v>42</v>
      </c>
      <c r="D40" s="117"/>
      <c r="E40" s="117"/>
      <c r="F40" s="117"/>
      <c r="H40" s="117"/>
      <c r="I40" s="117"/>
      <c r="J40" s="117"/>
      <c r="K40" s="117"/>
      <c r="L40" s="117"/>
      <c r="M40" s="68"/>
    </row>
    <row r="41" spans="1:13" ht="15" customHeight="1" hidden="1">
      <c r="A41" s="1" t="s">
        <v>42</v>
      </c>
      <c r="D41" s="118" t="s">
        <v>43</v>
      </c>
      <c r="E41" s="118"/>
      <c r="F41" s="118"/>
      <c r="H41" s="119"/>
      <c r="I41" s="119"/>
      <c r="J41" s="119"/>
      <c r="K41" s="119"/>
      <c r="L41" s="119"/>
      <c r="M41" s="68"/>
    </row>
    <row r="42" ht="15" customHeight="1" hidden="1">
      <c r="A42" s="1" t="s">
        <v>42</v>
      </c>
    </row>
    <row r="47" spans="4:8" ht="14.25">
      <c r="D47" s="86"/>
      <c r="E47" s="86"/>
      <c r="F47" s="86"/>
      <c r="G47" s="86"/>
      <c r="H47" s="86"/>
    </row>
    <row r="48" spans="4:6" ht="14.25">
      <c r="D48" s="3" t="s">
        <v>58</v>
      </c>
      <c r="F48" s="3" t="s">
        <v>59</v>
      </c>
    </row>
  </sheetData>
  <sheetProtection/>
  <mergeCells count="26">
    <mergeCell ref="Z20:AC20"/>
    <mergeCell ref="C1:S1"/>
    <mergeCell ref="M2:N2"/>
    <mergeCell ref="M3:N3"/>
    <mergeCell ref="C5:E5"/>
    <mergeCell ref="F5:G5"/>
    <mergeCell ref="I5:K5"/>
    <mergeCell ref="L5:S5"/>
    <mergeCell ref="C7:E7"/>
    <mergeCell ref="F7:G7"/>
    <mergeCell ref="C9:E9"/>
    <mergeCell ref="F9:G9"/>
    <mergeCell ref="C11:E11"/>
    <mergeCell ref="M11:N11"/>
    <mergeCell ref="M13:N13"/>
    <mergeCell ref="C13:E15"/>
    <mergeCell ref="U20:Y20"/>
    <mergeCell ref="D40:F40"/>
    <mergeCell ref="H40:L40"/>
    <mergeCell ref="D41:F41"/>
    <mergeCell ref="H41:L41"/>
    <mergeCell ref="M14:N14"/>
    <mergeCell ref="M15:N15"/>
    <mergeCell ref="C16:F16"/>
    <mergeCell ref="C20:N20"/>
    <mergeCell ref="O20:S20"/>
  </mergeCells>
  <conditionalFormatting sqref="N22:N25 N33:N35">
    <cfRule type="cellIs" priority="105" dxfId="5" operator="lessThan" stopIfTrue="1">
      <formula>0</formula>
    </cfRule>
  </conditionalFormatting>
  <conditionalFormatting sqref="X22 X33:X35 X24">
    <cfRule type="cellIs" priority="106" dxfId="5" operator="notBetween" stopIfTrue="1">
      <formula>0</formula>
      <formula>V22</formula>
    </cfRule>
  </conditionalFormatting>
  <conditionalFormatting sqref="V22 V33:V35 V24">
    <cfRule type="cellIs" priority="107" dxfId="5" operator="notBetween" stopIfTrue="1">
      <formula>0</formula>
      <formula>R22</formula>
    </cfRule>
  </conditionalFormatting>
  <conditionalFormatting sqref="K22 K33:K34 K24">
    <cfRule type="cellIs" priority="108" dxfId="4" operator="between" stopIfTrue="1">
      <formula>0.01</formula>
      <formula>49.99</formula>
    </cfRule>
  </conditionalFormatting>
  <conditionalFormatting sqref="K23">
    <cfRule type="cellIs" priority="104" dxfId="4" operator="between" stopIfTrue="1">
      <formula>0.01</formula>
      <formula>49.99</formula>
    </cfRule>
  </conditionalFormatting>
  <conditionalFormatting sqref="K25">
    <cfRule type="cellIs" priority="102" dxfId="4" operator="between" stopIfTrue="1">
      <formula>0.01</formula>
      <formula>49.99</formula>
    </cfRule>
  </conditionalFormatting>
  <conditionalFormatting sqref="K26">
    <cfRule type="cellIs" priority="92" dxfId="4" operator="between" stopIfTrue="1">
      <formula>0.01</formula>
      <formula>49.99</formula>
    </cfRule>
  </conditionalFormatting>
  <conditionalFormatting sqref="K27">
    <cfRule type="cellIs" priority="90" dxfId="4" operator="between" stopIfTrue="1">
      <formula>0.01</formula>
      <formula>49.99</formula>
    </cfRule>
  </conditionalFormatting>
  <conditionalFormatting sqref="Z22:Z27 Z33:Z34">
    <cfRule type="expression" priority="69" dxfId="3" stopIfTrue="1">
      <formula>IF(AND(Z22&lt;&gt;#REF!),NOT(ISBLANK(Z22)))</formula>
    </cfRule>
  </conditionalFormatting>
  <conditionalFormatting sqref="N29">
    <cfRule type="cellIs" priority="54" dxfId="5" operator="lessThan" stopIfTrue="1">
      <formula>0</formula>
    </cfRule>
  </conditionalFormatting>
  <conditionalFormatting sqref="X29">
    <cfRule type="cellIs" priority="55" dxfId="5" operator="notBetween" stopIfTrue="1">
      <formula>0</formula>
      <formula>V29</formula>
    </cfRule>
  </conditionalFormatting>
  <conditionalFormatting sqref="V29">
    <cfRule type="cellIs" priority="56" dxfId="5" operator="notBetween" stopIfTrue="1">
      <formula>0</formula>
      <formula>R29</formula>
    </cfRule>
  </conditionalFormatting>
  <conditionalFormatting sqref="K29">
    <cfRule type="cellIs" priority="57" dxfId="4" operator="between" stopIfTrue="1">
      <formula>0.01</formula>
      <formula>49.99</formula>
    </cfRule>
  </conditionalFormatting>
  <conditionalFormatting sqref="Z29">
    <cfRule type="expression" priority="53" dxfId="3" stopIfTrue="1">
      <formula>IF(AND(Z29&lt;&gt;#REF!),NOT(ISBLANK(Z29)))</formula>
    </cfRule>
  </conditionalFormatting>
  <conditionalFormatting sqref="N30">
    <cfRule type="cellIs" priority="48" dxfId="5" operator="lessThan" stopIfTrue="1">
      <formula>0</formula>
    </cfRule>
  </conditionalFormatting>
  <conditionalFormatting sqref="X30">
    <cfRule type="cellIs" priority="49" dxfId="5" operator="notBetween" stopIfTrue="1">
      <formula>0</formula>
      <formula>V30</formula>
    </cfRule>
  </conditionalFormatting>
  <conditionalFormatting sqref="V30">
    <cfRule type="cellIs" priority="50" dxfId="5" operator="notBetween" stopIfTrue="1">
      <formula>0</formula>
      <formula>R30</formula>
    </cfRule>
  </conditionalFormatting>
  <conditionalFormatting sqref="K30">
    <cfRule type="cellIs" priority="51" dxfId="4" operator="between" stopIfTrue="1">
      <formula>0.01</formula>
      <formula>49.99</formula>
    </cfRule>
  </conditionalFormatting>
  <conditionalFormatting sqref="Z30">
    <cfRule type="expression" priority="47" dxfId="3" stopIfTrue="1">
      <formula>IF(AND(Z30&lt;&gt;#REF!),NOT(ISBLANK(Z30)))</formula>
    </cfRule>
  </conditionalFormatting>
  <conditionalFormatting sqref="N31">
    <cfRule type="cellIs" priority="42" dxfId="5" operator="lessThan" stopIfTrue="1">
      <formula>0</formula>
    </cfRule>
  </conditionalFormatting>
  <conditionalFormatting sqref="X31">
    <cfRule type="cellIs" priority="43" dxfId="5" operator="notBetween" stopIfTrue="1">
      <formula>0</formula>
      <formula>V31</formula>
    </cfRule>
  </conditionalFormatting>
  <conditionalFormatting sqref="V31">
    <cfRule type="cellIs" priority="44" dxfId="5" operator="notBetween" stopIfTrue="1">
      <formula>0</formula>
      <formula>R31</formula>
    </cfRule>
  </conditionalFormatting>
  <conditionalFormatting sqref="K31">
    <cfRule type="cellIs" priority="45" dxfId="4" operator="between" stopIfTrue="1">
      <formula>0.01</formula>
      <formula>49.99</formula>
    </cfRule>
  </conditionalFormatting>
  <conditionalFormatting sqref="Z31">
    <cfRule type="expression" priority="41" dxfId="3" stopIfTrue="1">
      <formula>IF(AND(Z31&lt;&gt;#REF!),NOT(ISBLANK(Z31)))</formula>
    </cfRule>
  </conditionalFormatting>
  <conditionalFormatting sqref="N32">
    <cfRule type="cellIs" priority="36" dxfId="5" operator="lessThan" stopIfTrue="1">
      <formula>0</formula>
    </cfRule>
  </conditionalFormatting>
  <conditionalFormatting sqref="X32">
    <cfRule type="cellIs" priority="37" dxfId="5" operator="notBetween" stopIfTrue="1">
      <formula>0</formula>
      <formula>V32</formula>
    </cfRule>
  </conditionalFormatting>
  <conditionalFormatting sqref="V32">
    <cfRule type="cellIs" priority="38" dxfId="5" operator="notBetween" stopIfTrue="1">
      <formula>0</formula>
      <formula>R32</formula>
    </cfRule>
  </conditionalFormatting>
  <conditionalFormatting sqref="K32">
    <cfRule type="cellIs" priority="39" dxfId="4" operator="between" stopIfTrue="1">
      <formula>0.01</formula>
      <formula>49.99</formula>
    </cfRule>
  </conditionalFormatting>
  <conditionalFormatting sqref="Z32">
    <cfRule type="expression" priority="35" dxfId="3" stopIfTrue="1">
      <formula>IF(AND(Z32&lt;&gt;#REF!),NOT(ISBLANK(Z32)))</formula>
    </cfRule>
  </conditionalFormatting>
  <conditionalFormatting sqref="N28">
    <cfRule type="cellIs" priority="30" dxfId="5" operator="lessThan" stopIfTrue="1">
      <formula>0</formula>
    </cfRule>
  </conditionalFormatting>
  <conditionalFormatting sqref="X28">
    <cfRule type="cellIs" priority="31" dxfId="5" operator="notBetween" stopIfTrue="1">
      <formula>0</formula>
      <formula>V28</formula>
    </cfRule>
  </conditionalFormatting>
  <conditionalFormatting sqref="V28">
    <cfRule type="cellIs" priority="32" dxfId="5" operator="notBetween" stopIfTrue="1">
      <formula>0</formula>
      <formula>R28</formula>
    </cfRule>
  </conditionalFormatting>
  <conditionalFormatting sqref="K28">
    <cfRule type="cellIs" priority="33" dxfId="4" operator="between" stopIfTrue="1">
      <formula>0.01</formula>
      <formula>49.99</formula>
    </cfRule>
  </conditionalFormatting>
  <conditionalFormatting sqref="Z28">
    <cfRule type="expression" priority="29" dxfId="3" stopIfTrue="1">
      <formula>IF(AND(Z28&lt;&gt;#REF!),NOT(ISBLANK(Z28)))</formula>
    </cfRule>
  </conditionalFormatting>
  <conditionalFormatting sqref="F17:F18">
    <cfRule type="cellIs" priority="120" dxfId="0" operator="lessThan" stopIfTrue="1">
      <formula>'Teilprojekt 3'!#REF!</formula>
    </cfRule>
  </conditionalFormatting>
  <conditionalFormatting sqref="E17:E18">
    <cfRule type="cellIs" priority="121" dxfId="0" operator="greaterThan" stopIfTrue="1">
      <formula>'Teilprojekt 3'!#REF!</formula>
    </cfRule>
  </conditionalFormatting>
  <conditionalFormatting sqref="D22:D34">
    <cfRule type="cellIs" priority="122" dxfId="0" operator="notBetween" stopIfTrue="1">
      <formula>'Teilprojekt 3'!#REF!</formula>
      <formula>'Teilprojekt 3'!#REF!</formula>
    </cfRule>
  </conditionalFormatting>
  <dataValidations count="4">
    <dataValidation type="date" allowBlank="1" showInputMessage="1" showErrorMessage="1" errorTitle="Fehler" error="Das Datum muss zwischen 1.1.2014 und 30.06.2023 liegen" sqref="F14:G14">
      <formula1>41640</formula1>
      <formula2>45107</formula2>
    </dataValidation>
    <dataValidation type="date" allowBlank="1" showInputMessage="1" showErrorMessage="1" errorTitle="Fehler" error="Das Datum muss zwischen 1.1.2014 und 31.12.2023 liegen" sqref="E17:F17 F15">
      <formula1>41640</formula1>
      <formula2>45291</formula2>
    </dataValidation>
    <dataValidation showInputMessage="1" showErrorMessage="1" sqref="F11"/>
    <dataValidation allowBlank="1" showInputMessage="1" showErrorMessage="1" sqref="G11"/>
  </dataValidations>
  <printOptions/>
  <pageMargins left="0.1968503937007874" right="0.1968503937007874" top="0.5905511811023623" bottom="0.5905511811023623" header="0.1968503937007874" footer="0.1968503937007874"/>
  <pageSetup fitToHeight="0" fitToWidth="1" horizontalDpi="600" verticalDpi="600" orientation="landscape" paperSize="9" scale="7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Studentenversion TU -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Investkosten</dc:title>
  <dc:subject>Investkosten</dc:subject>
  <dc:creator>***</dc:creator>
  <cp:keywords/>
  <dc:description/>
  <cp:lastModifiedBy>Eder, Stefan</cp:lastModifiedBy>
  <cp:lastPrinted>2022-03-16T11:27:30Z</cp:lastPrinted>
  <dcterms:created xsi:type="dcterms:W3CDTF">2015-07-14T14:48:38Z</dcterms:created>
  <dcterms:modified xsi:type="dcterms:W3CDTF">2023-04-27T12:10:43Z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LVISPRECONFIG@103.3800:GstNotes">
    <vt:lpwstr/>
  </property>
  <property fmtid="{D5CDD505-2E9C-101B-9397-08002B2CF9AE}" pid="3" name="FSC#ELVISPRECONFIG@103.3800:GstAttachments">
    <vt:lpwstr/>
  </property>
  <property fmtid="{D5CDD505-2E9C-101B-9397-08002B2CF9AE}" pid="4" name="FSC#ELVISPRECONFIG@103.3800:SubjectAreaFileResponsibleName">
    <vt:lpwstr/>
  </property>
  <property fmtid="{D5CDD505-2E9C-101B-9397-08002B2CF9AE}" pid="5" name="FSC#ELVISPRECONFIG@103.3800:SubjectAreaFileResponsiblePhone">
    <vt:lpwstr/>
  </property>
  <property fmtid="{D5CDD505-2E9C-101B-9397-08002B2CF9AE}" pid="6" name="FSC#ELVISPRECONFIG@103.3800:SubjectAreaFileResponsibleShort">
    <vt:lpwstr/>
  </property>
  <property fmtid="{D5CDD505-2E9C-101B-9397-08002B2CF9AE}" pid="7" name="FSC#ELVISPRECONFIG@103.3800:OUWebsite">
    <vt:lpwstr/>
  </property>
  <property fmtid="{D5CDD505-2E9C-101B-9397-08002B2CF9AE}" pid="8" name="FSC#ELVISPRECONFIG@103.3800:LastCoSignBy">
    <vt:lpwstr/>
  </property>
  <property fmtid="{D5CDD505-2E9C-101B-9397-08002B2CF9AE}" pid="9" name="FSC#ELVISPRECONFIG@103.3800:LastCoSignByAltFormat">
    <vt:lpwstr/>
  </property>
  <property fmtid="{D5CDD505-2E9C-101B-9397-08002B2CF9AE}" pid="10" name="FSC#ELVISPRECONFIG@103.3800:RecipientsAltFormat">
    <vt:lpwstr/>
  </property>
  <property fmtid="{D5CDD505-2E9C-101B-9397-08002B2CF9AE}" pid="11" name="FSC#ELVISPRECONFIG@103.3800:CopyRecipientsAltFormat">
    <vt:lpwstr/>
  </property>
  <property fmtid="{D5CDD505-2E9C-101B-9397-08002B2CF9AE}" pid="12" name="FSC#ELVISPRECONFIG@103.3800:GstApprovedByAltFormat">
    <vt:lpwstr/>
  </property>
  <property fmtid="{D5CDD505-2E9C-101B-9397-08002B2CF9AE}" pid="13" name="FSC#ELVISPRECONFIG@103.3800:GstResponsibleAltFormat">
    <vt:lpwstr/>
  </property>
  <property fmtid="{D5CDD505-2E9C-101B-9397-08002B2CF9AE}" pid="14" name="FSC#ELVISPRECONFIG@103.3800:SubjectAreaFileResponsibleAltFormat">
    <vt:lpwstr/>
  </property>
  <property fmtid="{D5CDD505-2E9C-101B-9397-08002B2CF9AE}" pid="15" name="FSC#ELVISPRECONFIG@103.3800:GstApprovedByGender">
    <vt:lpwstr/>
  </property>
  <property fmtid="{D5CDD505-2E9C-101B-9397-08002B2CF9AE}" pid="16" name="FSC#ELVISPRECONFIG@103.3800:GstResponsibleGender">
    <vt:lpwstr/>
  </property>
  <property fmtid="{D5CDD505-2E9C-101B-9397-08002B2CF9AE}" pid="17" name="FSC#ELVISPRECONFIG@103.3800:SubjectAreaFileResponsibleGender">
    <vt:lpwstr/>
  </property>
  <property fmtid="{D5CDD505-2E9C-101B-9397-08002B2CF9AE}" pid="18" name="FSC#ELVISPRECONFIG@103.3800:LastCoSignByGender">
    <vt:lpwstr/>
  </property>
  <property fmtid="{D5CDD505-2E9C-101B-9397-08002B2CF9AE}" pid="19" name="FSC#ELVISPRECONFIG@103.3800:SubjectAreaFilePrevFiles">
    <vt:lpwstr/>
  </property>
  <property fmtid="{D5CDD505-2E9C-101B-9397-08002B2CF9AE}" pid="20" name="FSC#ELVISPRECONFIG@103.3800:SubjectAreaFileNextFiles">
    <vt:lpwstr/>
  </property>
  <property fmtid="{D5CDD505-2E9C-101B-9397-08002B2CF9AE}" pid="21" name="FSC#ELVISPRECONFIG@103.3800:SubjectAreaFileRelatedFiles">
    <vt:lpwstr/>
  </property>
  <property fmtid="{D5CDD505-2E9C-101B-9397-08002B2CF9AE}" pid="22" name="FSC#ELVISPRECONFIG@103.3800:GstApprovedByIsJudge">
    <vt:lpwstr>false</vt:lpwstr>
  </property>
  <property fmtid="{D5CDD505-2E9C-101B-9397-08002B2CF9AE}" pid="23" name="FSC#ELVISPRECONFIG@103.3800:IsMailmerge">
    <vt:lpwstr/>
  </property>
  <property fmtid="{D5CDD505-2E9C-101B-9397-08002B2CF9AE}" pid="24" name="FSC#OOEPRECONFIG@15.1500:SmileyTemplatePath">
    <vt:lpwstr/>
  </property>
  <property fmtid="{D5CDD505-2E9C-101B-9397-08002B2CF9AE}" pid="25" name="FSC#OOEPRECONFIG@15.1500:ReferenceGst">
    <vt:lpwstr/>
  </property>
  <property fmtid="{D5CDD505-2E9C-101B-9397-08002B2CF9AE}" pid="26" name="FSC#OOEPRECONFIG@15.1500:ReferenceAkt">
    <vt:lpwstr/>
  </property>
  <property fmtid="{D5CDD505-2E9C-101B-9397-08002B2CF9AE}" pid="27" name="FSC#OOEPRECONFIG@15.1500:SubjectGst">
    <vt:lpwstr/>
  </property>
  <property fmtid="{D5CDD505-2E9C-101B-9397-08002B2CF9AE}" pid="28" name="FSC#OOEPRECONFIG@15.1500:AprovedByGst">
    <vt:lpwstr/>
  </property>
  <property fmtid="{D5CDD505-2E9C-101B-9397-08002B2CF9AE}" pid="29" name="FSC#OOEPRECONFIG@15.1500:OwnerShortGst">
    <vt:lpwstr/>
  </property>
  <property fmtid="{D5CDD505-2E9C-101B-9397-08002B2CF9AE}" pid="30" name="FSC#OOEPRECONFIG@15.1500:ResponsibleName">
    <vt:lpwstr/>
  </property>
  <property fmtid="{D5CDD505-2E9C-101B-9397-08002B2CF9AE}" pid="31" name="FSC#OOEPRECONFIG@15.1500:SocialSecID">
    <vt:lpwstr/>
  </property>
  <property fmtid="{D5CDD505-2E9C-101B-9397-08002B2CF9AE}" pid="32" name="FSC#OOEPRECONFIG@15.1500:PersonalID">
    <vt:lpwstr/>
  </property>
  <property fmtid="{D5CDD505-2E9C-101B-9397-08002B2CF9AE}" pid="33" name="FSC#OOEPRECONFIG@15.1500:OrgTradeID">
    <vt:lpwstr/>
  </property>
  <property fmtid="{D5CDD505-2E9C-101B-9397-08002B2CF9AE}" pid="34" name="FSC#OOEPRECONFIG@15.1500:RegPropNr">
    <vt:lpwstr/>
  </property>
  <property fmtid="{D5CDD505-2E9C-101B-9397-08002B2CF9AE}" pid="35" name="FSC#OOEPRECONFIG@15.1500:RegBuildNr">
    <vt:lpwstr/>
  </property>
  <property fmtid="{D5CDD505-2E9C-101B-9397-08002B2CF9AE}" pid="36" name="FSC#OOEPRECONFIG@15.1500:RegCommNr">
    <vt:lpwstr/>
  </property>
  <property fmtid="{D5CDD505-2E9C-101B-9397-08002B2CF9AE}" pid="37" name="FSC#OOEPRECONFIG@15.1500:BirthDate">
    <vt:lpwstr/>
  </property>
  <property fmtid="{D5CDD505-2E9C-101B-9397-08002B2CF9AE}" pid="38" name="FSC#OOEPRECONFIG@15.1500:AssociationRegNr">
    <vt:lpwstr/>
  </property>
  <property fmtid="{D5CDD505-2E9C-101B-9397-08002B2CF9AE}" pid="39" name="FSC#OOEPRECONFIG@15.1500:CostCenter">
    <vt:lpwstr/>
  </property>
  <property fmtid="{D5CDD505-2E9C-101B-9397-08002B2CF9AE}" pid="40" name="FSC#OOEPRECONFIG@15.1500:PhoneExtension">
    <vt:lpwstr/>
  </property>
  <property fmtid="{D5CDD505-2E9C-101B-9397-08002B2CF9AE}" pid="41" name="FSC#OOEPRECONFIG@15.1500:OUShortName">
    <vt:lpwstr/>
  </property>
  <property fmtid="{D5CDD505-2E9C-101B-9397-08002B2CF9AE}" pid="42" name="FSC#OOEPRECONFIG@15.1500:OUDVRNumber">
    <vt:lpwstr/>
  </property>
  <property fmtid="{D5CDD505-2E9C-101B-9397-08002B2CF9AE}" pid="43" name="FSC#OOEPRECONFIG@15.1500:OUAddress">
    <vt:lpwstr/>
  </property>
  <property fmtid="{D5CDD505-2E9C-101B-9397-08002B2CF9AE}" pid="44" name="FSC#OOEPRECONFIG@15.1500:OUAddressName1">
    <vt:lpwstr/>
  </property>
  <property fmtid="{D5CDD505-2E9C-101B-9397-08002B2CF9AE}" pid="45" name="FSC#OOEPRECONFIG@15.1500:OUAddressName2">
    <vt:lpwstr/>
  </property>
  <property fmtid="{D5CDD505-2E9C-101B-9397-08002B2CF9AE}" pid="46" name="FSC#OOEPRECONFIG@15.1500:OUAddressName3">
    <vt:lpwstr/>
  </property>
  <property fmtid="{D5CDD505-2E9C-101B-9397-08002B2CF9AE}" pid="47" name="FSC#OOEPRECONFIG@15.1500:OUAddressStreet">
    <vt:lpwstr/>
  </property>
  <property fmtid="{D5CDD505-2E9C-101B-9397-08002B2CF9AE}" pid="48" name="FSC#OOEPRECONFIG@15.1500:OUAddressON">
    <vt:lpwstr/>
  </property>
  <property fmtid="{D5CDD505-2E9C-101B-9397-08002B2CF9AE}" pid="49" name="FSC#OOEPRECONFIG@15.1500:OUAddressStair">
    <vt:lpwstr/>
  </property>
  <property fmtid="{D5CDD505-2E9C-101B-9397-08002B2CF9AE}" pid="50" name="FSC#OOEPRECONFIG@15.1500:OUAddressDoor">
    <vt:lpwstr/>
  </property>
  <property fmtid="{D5CDD505-2E9C-101B-9397-08002B2CF9AE}" pid="51" name="FSC#OOEPRECONFIG@15.1500:OUAddressZIP">
    <vt:lpwstr/>
  </property>
  <property fmtid="{D5CDD505-2E9C-101B-9397-08002B2CF9AE}" pid="52" name="FSC#OOEPRECONFIG@15.1500:OUAddressCity">
    <vt:lpwstr/>
  </property>
  <property fmtid="{D5CDD505-2E9C-101B-9397-08002B2CF9AE}" pid="53" name="FSC#OOEPRECONFIG@15.1500:OUAddressCountry">
    <vt:lpwstr/>
  </property>
  <property fmtid="{D5CDD505-2E9C-101B-9397-08002B2CF9AE}" pid="54" name="FSC#OOEPRECONFIG@15.1500:OUTelephone">
    <vt:lpwstr/>
  </property>
  <property fmtid="{D5CDD505-2E9C-101B-9397-08002B2CF9AE}" pid="55" name="FSC#OOEPRECONFIG@15.1500:OUFax">
    <vt:lpwstr/>
  </property>
  <property fmtid="{D5CDD505-2E9C-101B-9397-08002B2CF9AE}" pid="56" name="FSC#OOEPRECONFIG@15.1500:OUEmail">
    <vt:lpwstr/>
  </property>
  <property fmtid="{D5CDD505-2E9C-101B-9397-08002B2CF9AE}" pid="57" name="FSC#OOEPRECONFIG@15.1500:Recipients">
    <vt:lpwstr/>
  </property>
  <property fmtid="{D5CDD505-2E9C-101B-9397-08002B2CF9AE}" pid="58" name="FSC#OOELocal@2077.100:GStAbschriftsEmpfaenger">
    <vt:lpwstr/>
  </property>
  <property fmtid="{D5CDD505-2E9C-101B-9397-08002B2CF9AE}" pid="59" name="FSC#OOEPRECONFIG@15.1500:Attachments">
    <vt:lpwstr/>
  </property>
  <property fmtid="{D5CDD505-2E9C-101B-9397-08002B2CF9AE}" pid="60" name="FSC#OOEPRECONFIG@15.1500:Signatures">
    <vt:lpwstr/>
  </property>
  <property fmtid="{D5CDD505-2E9C-101B-9397-08002B2CF9AE}" pid="61" name="FSC#OOELocal@2077.100:GstTerms">
    <vt:lpwstr/>
  </property>
  <property fmtid="{D5CDD505-2E9C-101B-9397-08002B2CF9AE}" pid="62" name="FSC#OOELocal@2077.100:CaseFileTerms">
    <vt:lpwstr/>
  </property>
  <property fmtid="{D5CDD505-2E9C-101B-9397-08002B2CF9AE}" pid="63" name="FSC#OOELocal@2077.100:CaseFileNotice">
    <vt:lpwstr/>
  </property>
  <property fmtid="{D5CDD505-2E9C-101B-9397-08002B2CF9AE}" pid="64" name="FSC#OOELocal@2077.100:ApprovedAt">
    <vt:lpwstr/>
  </property>
  <property fmtid="{D5CDD505-2E9C-101B-9397-08002B2CF9AE}" pid="65" name="FSC#OOELocal@2077.100:CaseFileSubject">
    <vt:lpwstr/>
  </property>
  <property fmtid="{D5CDD505-2E9C-101B-9397-08002B2CF9AE}" pid="66" name="FSC#OOELocal@2077.100:references">
    <vt:lpwstr/>
  </property>
  <property fmtid="{D5CDD505-2E9C-101B-9397-08002B2CF9AE}" pid="67" name="FSC#COOELAK@1.1001:Subject">
    <vt:lpwstr/>
  </property>
  <property fmtid="{D5CDD505-2E9C-101B-9397-08002B2CF9AE}" pid="68" name="FSC#COOELAK@1.1001:FileReference">
    <vt:lpwstr/>
  </property>
  <property fmtid="{D5CDD505-2E9C-101B-9397-08002B2CF9AE}" pid="69" name="FSC#COOELAK@1.1001:FileRefYear">
    <vt:lpwstr/>
  </property>
  <property fmtid="{D5CDD505-2E9C-101B-9397-08002B2CF9AE}" pid="70" name="FSC#COOELAK@1.1001:FileRefOrdinal">
    <vt:lpwstr/>
  </property>
  <property fmtid="{D5CDD505-2E9C-101B-9397-08002B2CF9AE}" pid="71" name="FSC#COOELAK@1.1001:FileRefOU">
    <vt:lpwstr/>
  </property>
  <property fmtid="{D5CDD505-2E9C-101B-9397-08002B2CF9AE}" pid="72" name="FSC#COOELAK@1.1001:Organization">
    <vt:lpwstr/>
  </property>
  <property fmtid="{D5CDD505-2E9C-101B-9397-08002B2CF9AE}" pid="73" name="FSC#COOELAK@1.1001:Owner">
    <vt:lpwstr>Lindenberger Elisabeth</vt:lpwstr>
  </property>
  <property fmtid="{D5CDD505-2E9C-101B-9397-08002B2CF9AE}" pid="74" name="FSC#COOELAK@1.1001:OwnerExtension">
    <vt:lpwstr>11802</vt:lpwstr>
  </property>
  <property fmtid="{D5CDD505-2E9C-101B-9397-08002B2CF9AE}" pid="75" name="FSC#COOELAK@1.1001:OwnerFaxExtension">
    <vt:lpwstr/>
  </property>
  <property fmtid="{D5CDD505-2E9C-101B-9397-08002B2CF9AE}" pid="76" name="FSC#COOELAK@1.1001:DispatchedBy">
    <vt:lpwstr/>
  </property>
  <property fmtid="{D5CDD505-2E9C-101B-9397-08002B2CF9AE}" pid="77" name="FSC#COOELAK@1.1001:DispatchedAt">
    <vt:lpwstr/>
  </property>
  <property fmtid="{D5CDD505-2E9C-101B-9397-08002B2CF9AE}" pid="78" name="FSC#COOELAK@1.1001:ApprovedBy">
    <vt:lpwstr/>
  </property>
  <property fmtid="{D5CDD505-2E9C-101B-9397-08002B2CF9AE}" pid="79" name="FSC#COOELAK@1.1001:ApprovedAt">
    <vt:lpwstr/>
  </property>
  <property fmtid="{D5CDD505-2E9C-101B-9397-08002B2CF9AE}" pid="80" name="FSC#COOELAK@1.1001:Department">
    <vt:lpwstr>AG I (Aufgabengruppe I)</vt:lpwstr>
  </property>
  <property fmtid="{D5CDD505-2E9C-101B-9397-08002B2CF9AE}" pid="81" name="FSC#COOELAK@1.1001:CreatedAt">
    <vt:lpwstr>06.02.2020</vt:lpwstr>
  </property>
  <property fmtid="{D5CDD505-2E9C-101B-9397-08002B2CF9AE}" pid="82" name="FSC#COOELAK@1.1001:OU">
    <vt:lpwstr>AG I (Aufgabengruppe I)</vt:lpwstr>
  </property>
  <property fmtid="{D5CDD505-2E9C-101B-9397-08002B2CF9AE}" pid="83" name="FSC#COOELAK@1.1001:Priority">
    <vt:lpwstr> ()</vt:lpwstr>
  </property>
  <property fmtid="{D5CDD505-2E9C-101B-9397-08002B2CF9AE}" pid="84" name="FSC#COOELAK@1.1001:ObjBarCode">
    <vt:lpwstr>*COO.2077.100.32.5528760*</vt:lpwstr>
  </property>
  <property fmtid="{D5CDD505-2E9C-101B-9397-08002B2CF9AE}" pid="85" name="FSC#COOELAK@1.1001:RefBarCode">
    <vt:lpwstr/>
  </property>
  <property fmtid="{D5CDD505-2E9C-101B-9397-08002B2CF9AE}" pid="86" name="FSC#COOELAK@1.1001:FileRefBarCode">
    <vt:lpwstr>**</vt:lpwstr>
  </property>
  <property fmtid="{D5CDD505-2E9C-101B-9397-08002B2CF9AE}" pid="87" name="FSC#COOELAK@1.1001:ExternalRef">
    <vt:lpwstr/>
  </property>
  <property fmtid="{D5CDD505-2E9C-101B-9397-08002B2CF9AE}" pid="88" name="FSC#COOELAK@1.1001:IncomingNumber">
    <vt:lpwstr/>
  </property>
  <property fmtid="{D5CDD505-2E9C-101B-9397-08002B2CF9AE}" pid="89" name="FSC#COOELAK@1.1001:IncomingSubject">
    <vt:lpwstr/>
  </property>
  <property fmtid="{D5CDD505-2E9C-101B-9397-08002B2CF9AE}" pid="90" name="FSC#COOELAK@1.1001:ProcessResponsible">
    <vt:lpwstr/>
  </property>
  <property fmtid="{D5CDD505-2E9C-101B-9397-08002B2CF9AE}" pid="91" name="FSC#COOELAK@1.1001:ProcessResponsiblePhone">
    <vt:lpwstr/>
  </property>
  <property fmtid="{D5CDD505-2E9C-101B-9397-08002B2CF9AE}" pid="92" name="FSC#COOELAK@1.1001:ProcessResponsibleMail">
    <vt:lpwstr/>
  </property>
  <property fmtid="{D5CDD505-2E9C-101B-9397-08002B2CF9AE}" pid="93" name="FSC#COOELAK@1.1001:ProcessResponsibleFax">
    <vt:lpwstr/>
  </property>
  <property fmtid="{D5CDD505-2E9C-101B-9397-08002B2CF9AE}" pid="94" name="FSC#COOELAK@1.1001:ApproverFirstName">
    <vt:lpwstr/>
  </property>
  <property fmtid="{D5CDD505-2E9C-101B-9397-08002B2CF9AE}" pid="95" name="FSC#COOELAK@1.1001:ApproverSurName">
    <vt:lpwstr/>
  </property>
  <property fmtid="{D5CDD505-2E9C-101B-9397-08002B2CF9AE}" pid="96" name="FSC#COOELAK@1.1001:ApproverTitle">
    <vt:lpwstr/>
  </property>
  <property fmtid="{D5CDD505-2E9C-101B-9397-08002B2CF9AE}" pid="97" name="FSC#COOELAK@1.1001:ExternalDate">
    <vt:lpwstr/>
  </property>
  <property fmtid="{D5CDD505-2E9C-101B-9397-08002B2CF9AE}" pid="98" name="FSC#COOELAK@1.1001:SettlementApprovedAt">
    <vt:lpwstr/>
  </property>
  <property fmtid="{D5CDD505-2E9C-101B-9397-08002B2CF9AE}" pid="99" name="FSC#COOELAK@1.1001:BaseNumber">
    <vt:lpwstr/>
  </property>
  <property fmtid="{D5CDD505-2E9C-101B-9397-08002B2CF9AE}" pid="100" name="FSC#COOELAK@1.1001:CurrentUserRolePos">
    <vt:lpwstr>Bearbeiter/in</vt:lpwstr>
  </property>
  <property fmtid="{D5CDD505-2E9C-101B-9397-08002B2CF9AE}" pid="101" name="FSC#COOELAK@1.1001:CurrentUserEmail">
    <vt:lpwstr>augustine.spitzbart@ooe.gv.at</vt:lpwstr>
  </property>
  <property fmtid="{D5CDD505-2E9C-101B-9397-08002B2CF9AE}" pid="102" name="FSC#ELAKGOV@1.1001:PersonalSubjGender">
    <vt:lpwstr/>
  </property>
  <property fmtid="{D5CDD505-2E9C-101B-9397-08002B2CF9AE}" pid="103" name="FSC#ELAKGOV@1.1001:PersonalSubjFirstName">
    <vt:lpwstr/>
  </property>
  <property fmtid="{D5CDD505-2E9C-101B-9397-08002B2CF9AE}" pid="104" name="FSC#ELAKGOV@1.1001:PersonalSubjSurName">
    <vt:lpwstr/>
  </property>
  <property fmtid="{D5CDD505-2E9C-101B-9397-08002B2CF9AE}" pid="105" name="FSC#ELAKGOV@1.1001:PersonalSubjSalutation">
    <vt:lpwstr/>
  </property>
  <property fmtid="{D5CDD505-2E9C-101B-9397-08002B2CF9AE}" pid="106" name="FSC#ELAKGOV@1.1001:PersonalSubjAddress">
    <vt:lpwstr/>
  </property>
  <property fmtid="{D5CDD505-2E9C-101B-9397-08002B2CF9AE}" pid="107" name="FSC#ATSTATECFG@1.1001:Office">
    <vt:lpwstr/>
  </property>
  <property fmtid="{D5CDD505-2E9C-101B-9397-08002B2CF9AE}" pid="108" name="FSC#ATSTATECFG@1.1001:Agent">
    <vt:lpwstr/>
  </property>
  <property fmtid="{D5CDD505-2E9C-101B-9397-08002B2CF9AE}" pid="109" name="FSC#ATSTATECFG@1.1001:AgentPhone">
    <vt:lpwstr/>
  </property>
  <property fmtid="{D5CDD505-2E9C-101B-9397-08002B2CF9AE}" pid="110" name="FSC#ATSTATECFG@1.1001:DepartmentFax">
    <vt:lpwstr/>
  </property>
  <property fmtid="{D5CDD505-2E9C-101B-9397-08002B2CF9AE}" pid="111" name="FSC#ATSTATECFG@1.1001:DepartmentEmail">
    <vt:lpwstr/>
  </property>
  <property fmtid="{D5CDD505-2E9C-101B-9397-08002B2CF9AE}" pid="112" name="FSC#ATSTATECFG@1.1001:SubfileDate">
    <vt:lpwstr/>
  </property>
  <property fmtid="{D5CDD505-2E9C-101B-9397-08002B2CF9AE}" pid="113" name="FSC#ATSTATECFG@1.1001:SubfileSubject">
    <vt:lpwstr/>
  </property>
  <property fmtid="{D5CDD505-2E9C-101B-9397-08002B2CF9AE}" pid="114" name="FSC#ATSTATECFG@1.1001:DepartmentZipCode">
    <vt:lpwstr/>
  </property>
  <property fmtid="{D5CDD505-2E9C-101B-9397-08002B2CF9AE}" pid="115" name="FSC#ATSTATECFG@1.1001:DepartmentCountry">
    <vt:lpwstr/>
  </property>
  <property fmtid="{D5CDD505-2E9C-101B-9397-08002B2CF9AE}" pid="116" name="FSC#ATSTATECFG@1.1001:DepartmentCity">
    <vt:lpwstr/>
  </property>
  <property fmtid="{D5CDD505-2E9C-101B-9397-08002B2CF9AE}" pid="117" name="FSC#ATSTATECFG@1.1001:DepartmentStreet">
    <vt:lpwstr/>
  </property>
  <property fmtid="{D5CDD505-2E9C-101B-9397-08002B2CF9AE}" pid="118" name="FSC#ATSTATECFG@1.1001:DepartmentDVR">
    <vt:lpwstr/>
  </property>
  <property fmtid="{D5CDD505-2E9C-101B-9397-08002B2CF9AE}" pid="119" name="FSC#ATSTATECFG@1.1001:DepartmentUID">
    <vt:lpwstr/>
  </property>
  <property fmtid="{D5CDD505-2E9C-101B-9397-08002B2CF9AE}" pid="120" name="FSC#ATSTATECFG@1.1001:SubfileReference">
    <vt:lpwstr/>
  </property>
  <property fmtid="{D5CDD505-2E9C-101B-9397-08002B2CF9AE}" pid="121" name="FSC#ATSTATECFG@1.1001:Clause">
    <vt:lpwstr/>
  </property>
  <property fmtid="{D5CDD505-2E9C-101B-9397-08002B2CF9AE}" pid="122" name="FSC#ATSTATECFG@1.1001:ApprovedSignature">
    <vt:lpwstr/>
  </property>
  <property fmtid="{D5CDD505-2E9C-101B-9397-08002B2CF9AE}" pid="123" name="FSC#ATSTATECFG@1.1001:BankAccount">
    <vt:lpwstr/>
  </property>
  <property fmtid="{D5CDD505-2E9C-101B-9397-08002B2CF9AE}" pid="124" name="FSC#ATSTATECFG@1.1001:BankAccountOwner">
    <vt:lpwstr/>
  </property>
  <property fmtid="{D5CDD505-2E9C-101B-9397-08002B2CF9AE}" pid="125" name="FSC#ATSTATECFG@1.1001:BankInstitute">
    <vt:lpwstr/>
  </property>
  <property fmtid="{D5CDD505-2E9C-101B-9397-08002B2CF9AE}" pid="126" name="FSC#ATSTATECFG@1.1001:BankAccountID">
    <vt:lpwstr/>
  </property>
  <property fmtid="{D5CDD505-2E9C-101B-9397-08002B2CF9AE}" pid="127" name="FSC#ATSTATECFG@1.1001:BankAccountIBAN">
    <vt:lpwstr/>
  </property>
  <property fmtid="{D5CDD505-2E9C-101B-9397-08002B2CF9AE}" pid="128" name="FSC#ATSTATECFG@1.1001:BankAccountBIC">
    <vt:lpwstr/>
  </property>
  <property fmtid="{D5CDD505-2E9C-101B-9397-08002B2CF9AE}" pid="129" name="FSC#ATSTATECFG@1.1001:BankName">
    <vt:lpwstr/>
  </property>
  <property fmtid="{D5CDD505-2E9C-101B-9397-08002B2CF9AE}" pid="130" name="FSC#COOELAK@1.1001:ObjectAddressees">
    <vt:lpwstr/>
  </property>
  <property fmtid="{D5CDD505-2E9C-101B-9397-08002B2CF9AE}" pid="131" name="FSC#COOELAK@1.1001:replyreference">
    <vt:lpwstr/>
  </property>
  <property fmtid="{D5CDD505-2E9C-101B-9397-08002B2CF9AE}" pid="132" name="FSC#ATPRECONFIG@1.1001:ChargePreview">
    <vt:lpwstr/>
  </property>
  <property fmtid="{D5CDD505-2E9C-101B-9397-08002B2CF9AE}" pid="133" name="FSC#ATSTATECFG@1.1001:ExternalFile">
    <vt:lpwstr/>
  </property>
  <property fmtid="{D5CDD505-2E9C-101B-9397-08002B2CF9AE}" pid="134" name="FSC#COOSYSTEM@1.1:Container">
    <vt:lpwstr>COO.2077.100.32.5528760</vt:lpwstr>
  </property>
  <property fmtid="{D5CDD505-2E9C-101B-9397-08002B2CF9AE}" pid="135" name="FSC#FSCFOLIO@1.1001:docpropproject">
    <vt:lpwstr/>
  </property>
</Properties>
</file>